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2830" windowHeight="79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155" i="1" l="1"/>
  <c r="E108" i="1" l="1"/>
  <c r="B108" i="1"/>
  <c r="A108" i="1"/>
  <c r="E316" i="1"/>
  <c r="E318" i="1" s="1"/>
  <c r="B316" i="1"/>
  <c r="B318" i="1" s="1"/>
  <c r="A316" i="1"/>
  <c r="A318" i="1" s="1"/>
  <c r="C238" i="1"/>
  <c r="C241" i="1"/>
  <c r="C285" i="1"/>
  <c r="C269" i="1"/>
  <c r="C230" i="1"/>
  <c r="C237" i="1"/>
  <c r="C284" i="1"/>
  <c r="C260" i="1"/>
  <c r="C268" i="1"/>
  <c r="C302" i="1"/>
  <c r="C301" i="1"/>
  <c r="C314" i="1"/>
  <c r="C313" i="1"/>
  <c r="C255" i="1"/>
  <c r="C270" i="1"/>
  <c r="C236" i="1"/>
  <c r="C228" i="1"/>
  <c r="C300" i="1"/>
  <c r="C259" i="1"/>
  <c r="C253" i="1"/>
  <c r="C244" i="1"/>
  <c r="C232" i="1"/>
  <c r="C286" i="1"/>
  <c r="C235" i="1"/>
  <c r="C295" i="1"/>
  <c r="C312" i="1"/>
  <c r="C252" i="1"/>
  <c r="C283" i="1"/>
  <c r="C251" i="1"/>
  <c r="C282" i="1"/>
  <c r="C311" i="1"/>
  <c r="C292" i="1"/>
  <c r="C239" i="1"/>
  <c r="C267" i="1"/>
  <c r="C304" i="1"/>
  <c r="C225" i="1"/>
  <c r="C234" i="1"/>
  <c r="C250" i="1"/>
  <c r="C281" i="1"/>
  <c r="C299" i="1"/>
  <c r="C291" i="1"/>
  <c r="C258" i="1"/>
  <c r="C288" i="1"/>
  <c r="C264" i="1"/>
  <c r="C298" i="1"/>
  <c r="C246" i="1"/>
  <c r="C257" i="1"/>
  <c r="C249" i="1"/>
  <c r="C256" i="1"/>
  <c r="C231" i="1"/>
  <c r="C274" i="1"/>
  <c r="C254" i="1"/>
  <c r="C280" i="1"/>
  <c r="C243" i="1"/>
  <c r="C263" i="1"/>
  <c r="C262" i="1"/>
  <c r="C294" i="1"/>
  <c r="C310" i="1"/>
  <c r="C248" i="1"/>
  <c r="C279" i="1"/>
  <c r="C309" i="1"/>
  <c r="C229" i="1"/>
  <c r="C226" i="1"/>
  <c r="C287" i="1"/>
  <c r="C303" i="1"/>
  <c r="C227" i="1"/>
  <c r="C242" i="1"/>
  <c r="C223" i="1"/>
  <c r="C290" i="1"/>
  <c r="C233" i="1"/>
  <c r="C278" i="1"/>
  <c r="C305" i="1"/>
  <c r="C289" i="1"/>
  <c r="C273" i="1"/>
  <c r="C265" i="1"/>
  <c r="C240" i="1"/>
  <c r="C297" i="1"/>
  <c r="C306" i="1"/>
  <c r="C277" i="1"/>
  <c r="C276" i="1"/>
  <c r="C296" i="1"/>
  <c r="C275" i="1"/>
  <c r="C247" i="1"/>
  <c r="C245" i="1"/>
  <c r="C272" i="1"/>
  <c r="C261" i="1"/>
  <c r="C266" i="1"/>
  <c r="C224" i="1"/>
  <c r="C308" i="1"/>
  <c r="C307" i="1"/>
  <c r="C271" i="1"/>
  <c r="C293" i="1"/>
  <c r="E218" i="1"/>
  <c r="B218" i="1"/>
  <c r="A218" i="1"/>
  <c r="C206" i="1"/>
  <c r="C205" i="1"/>
  <c r="C190" i="1"/>
  <c r="C184" i="1"/>
  <c r="C152" i="1"/>
  <c r="C149" i="1"/>
  <c r="C116" i="1"/>
  <c r="C115" i="1"/>
  <c r="C128" i="1"/>
  <c r="C135" i="1"/>
  <c r="C180" i="1"/>
  <c r="C143" i="1"/>
  <c r="C208" i="1"/>
  <c r="C207" i="1"/>
  <c r="C154" i="1"/>
  <c r="C174" i="1"/>
  <c r="C169" i="1"/>
  <c r="C176" i="1"/>
  <c r="C125" i="1"/>
  <c r="C191" i="1"/>
  <c r="C153" i="1"/>
  <c r="C113" i="1"/>
  <c r="C183" i="1"/>
  <c r="C173" i="1"/>
  <c r="C139" i="1"/>
  <c r="C134" i="1"/>
  <c r="C171" i="1"/>
  <c r="C144" i="1"/>
  <c r="C193" i="1"/>
  <c r="C215" i="1"/>
  <c r="C211" i="1"/>
  <c r="C188" i="1"/>
  <c r="C185" i="1"/>
  <c r="C175" i="1"/>
  <c r="C159" i="1"/>
  <c r="C150" i="1"/>
  <c r="C136" i="1"/>
  <c r="C127" i="1"/>
  <c r="C126" i="1"/>
  <c r="C124" i="1"/>
  <c r="C201" i="1"/>
  <c r="C161" i="1"/>
  <c r="C133" i="1"/>
  <c r="C121" i="1"/>
  <c r="C114" i="1"/>
  <c r="C214" i="1"/>
  <c r="C209" i="1"/>
  <c r="C181" i="1"/>
  <c r="C163" i="1"/>
  <c r="C119" i="1"/>
  <c r="C131" i="1"/>
  <c r="C170" i="1"/>
  <c r="C156" i="1"/>
  <c r="C120" i="1"/>
  <c r="C210" i="1"/>
  <c r="C203" i="1"/>
  <c r="C198" i="1"/>
  <c r="C172" i="1"/>
  <c r="C166" i="1"/>
  <c r="C160" i="1"/>
  <c r="C197" i="1"/>
  <c r="C189" i="1"/>
  <c r="C186" i="1"/>
  <c r="C177" i="1"/>
  <c r="C167" i="1"/>
  <c r="C165" i="1"/>
  <c r="C151" i="1"/>
  <c r="C129" i="1"/>
  <c r="C123" i="1"/>
  <c r="C122" i="1"/>
  <c r="C196" i="1"/>
  <c r="C157" i="1"/>
  <c r="C141" i="1"/>
  <c r="C137" i="1"/>
  <c r="C216" i="1"/>
  <c r="C182" i="1"/>
  <c r="C132" i="1"/>
  <c r="C212" i="1"/>
  <c r="C200" i="1"/>
  <c r="C192" i="1"/>
  <c r="C178" i="1"/>
  <c r="C195" i="1"/>
  <c r="C162" i="1"/>
  <c r="C213" i="1"/>
  <c r="C147" i="1"/>
  <c r="C199" i="1"/>
  <c r="C145" i="1"/>
  <c r="C142" i="1"/>
  <c r="C117" i="1"/>
  <c r="C179" i="1"/>
  <c r="C140" i="1"/>
  <c r="C316" i="1" l="1"/>
  <c r="C318" i="1" s="1"/>
  <c r="C218" i="1"/>
  <c r="C105" i="1" l="1"/>
  <c r="C104" i="1"/>
  <c r="C103" i="1"/>
  <c r="C102" i="1"/>
  <c r="C101" i="1"/>
  <c r="C100" i="1"/>
  <c r="C98" i="1"/>
  <c r="C96" i="1"/>
  <c r="C87" i="1"/>
  <c r="C71" i="1"/>
  <c r="C64" i="1"/>
  <c r="C50" i="1"/>
  <c r="C49" i="1"/>
  <c r="C48" i="1"/>
  <c r="C25" i="1"/>
  <c r="C24" i="1"/>
  <c r="C23" i="1"/>
  <c r="C17" i="1"/>
  <c r="C9" i="1"/>
  <c r="C74" i="1"/>
  <c r="C70" i="1"/>
  <c r="C67" i="1"/>
  <c r="C60" i="1"/>
  <c r="C51" i="1"/>
  <c r="C79" i="1"/>
  <c r="C56" i="1"/>
  <c r="C33" i="1"/>
  <c r="C89" i="1"/>
  <c r="C88" i="1"/>
  <c r="C78" i="1"/>
  <c r="C72" i="1"/>
  <c r="C61" i="1"/>
  <c r="C44" i="1"/>
  <c r="C11" i="1"/>
  <c r="C55" i="1"/>
  <c r="C31" i="1"/>
  <c r="C21" i="1"/>
  <c r="C66" i="1"/>
  <c r="C58" i="1"/>
  <c r="C57" i="1"/>
  <c r="C45" i="1"/>
  <c r="C18" i="1"/>
  <c r="C76" i="1"/>
  <c r="C54" i="1"/>
  <c r="C83" i="1"/>
  <c r="C97" i="1"/>
  <c r="C73" i="1"/>
  <c r="C68" i="1"/>
  <c r="C65" i="1"/>
  <c r="C53" i="1"/>
  <c r="C46" i="1"/>
  <c r="C41" i="1"/>
  <c r="C32" i="1"/>
  <c r="C30" i="1"/>
  <c r="C20" i="1"/>
  <c r="C16" i="1"/>
  <c r="C93" i="1"/>
  <c r="C92" i="1"/>
  <c r="C86" i="1"/>
  <c r="C75" i="1"/>
  <c r="C19" i="1"/>
  <c r="C106" i="1"/>
  <c r="C91" i="1"/>
  <c r="C52" i="1"/>
  <c r="C47" i="1"/>
  <c r="C7" i="1"/>
  <c r="C85" i="1"/>
  <c r="C82" i="1"/>
  <c r="C39" i="1"/>
  <c r="C15" i="1"/>
  <c r="C12" i="1"/>
  <c r="C81" i="1"/>
  <c r="C77" i="1"/>
  <c r="C38" i="1"/>
  <c r="C27" i="1"/>
  <c r="C14" i="1"/>
  <c r="C95" i="1"/>
  <c r="C84" i="1"/>
  <c r="C63" i="1"/>
  <c r="C94" i="1"/>
  <c r="C90" i="1"/>
  <c r="C59" i="1"/>
  <c r="C43" i="1"/>
  <c r="C42" i="1"/>
  <c r="C34" i="1"/>
  <c r="C22" i="1"/>
  <c r="C80" i="1"/>
  <c r="C26" i="1"/>
  <c r="C10" i="1"/>
  <c r="C8" i="1"/>
  <c r="C6" i="1"/>
  <c r="C69" i="1"/>
  <c r="C99" i="1"/>
  <c r="C36" i="1"/>
  <c r="C35" i="1"/>
  <c r="C29" i="1"/>
  <c r="C37" i="1"/>
  <c r="C62" i="1"/>
  <c r="C5" i="1"/>
  <c r="C40" i="1"/>
  <c r="C28" i="1"/>
  <c r="C13" i="1"/>
  <c r="C4" i="1"/>
  <c r="C3" i="1"/>
  <c r="C108" i="1" l="1"/>
  <c r="D311" i="1" s="1"/>
  <c r="D12" i="1"/>
  <c r="D125" i="1" l="1"/>
  <c r="D133" i="1"/>
  <c r="D21" i="1"/>
  <c r="D69" i="1"/>
  <c r="D28" i="1"/>
  <c r="D103" i="1"/>
  <c r="D303" i="1"/>
  <c r="D54" i="1"/>
  <c r="D163" i="1"/>
  <c r="D224" i="1"/>
  <c r="D155" i="1"/>
  <c r="D44" i="1"/>
  <c r="D179" i="1"/>
  <c r="D300" i="1"/>
  <c r="D3" i="1"/>
  <c r="D33" i="1"/>
  <c r="D48" i="1"/>
  <c r="D129" i="1"/>
  <c r="D176" i="1"/>
  <c r="D234" i="1"/>
  <c r="D113" i="1"/>
  <c r="D264" i="1"/>
  <c r="D309" i="1"/>
  <c r="D52" i="1"/>
  <c r="D66" i="1"/>
  <c r="D7" i="1"/>
  <c r="D97" i="1"/>
  <c r="D18" i="1"/>
  <c r="D212" i="1"/>
  <c r="D192" i="1"/>
  <c r="D215" i="1"/>
  <c r="D232" i="1"/>
  <c r="D282" i="1"/>
  <c r="D223" i="1"/>
  <c r="D25" i="1"/>
  <c r="D16" i="1"/>
  <c r="D70" i="1"/>
  <c r="D51" i="1"/>
  <c r="D210" i="1"/>
  <c r="D181" i="1"/>
  <c r="D178" i="1"/>
  <c r="D188" i="1"/>
  <c r="D278" i="1"/>
  <c r="D248" i="1"/>
  <c r="D241" i="1"/>
  <c r="D73" i="1"/>
  <c r="D22" i="1"/>
  <c r="D24" i="1"/>
  <c r="D59" i="1"/>
  <c r="D80" i="1"/>
  <c r="D75" i="1"/>
  <c r="D46" i="1"/>
  <c r="D41" i="1"/>
  <c r="D143" i="1"/>
  <c r="D166" i="1"/>
  <c r="D137" i="1"/>
  <c r="D201" i="1"/>
  <c r="D128" i="1"/>
  <c r="D132" i="1"/>
  <c r="D123" i="1"/>
  <c r="D242" i="1"/>
  <c r="D266" i="1"/>
  <c r="D293" i="1"/>
  <c r="D287" i="1"/>
  <c r="D257" i="1"/>
  <c r="D260" i="1"/>
  <c r="D19" i="1"/>
  <c r="D99" i="1"/>
  <c r="D104" i="1"/>
  <c r="D34" i="1"/>
  <c r="D78" i="1"/>
  <c r="D57" i="1"/>
  <c r="D154" i="1"/>
  <c r="D207" i="1"/>
  <c r="D159" i="1"/>
  <c r="D121" i="1"/>
  <c r="D142" i="1"/>
  <c r="D135" i="1"/>
  <c r="D114" i="1"/>
  <c r="D156" i="1"/>
  <c r="D273" i="1"/>
  <c r="D239" i="1"/>
  <c r="D252" i="1"/>
  <c r="D272" i="1"/>
  <c r="D294" i="1"/>
  <c r="D233" i="1"/>
  <c r="D89" i="1"/>
  <c r="D14" i="1"/>
  <c r="D100" i="1"/>
  <c r="D6" i="1"/>
  <c r="D31" i="1"/>
  <c r="D10" i="1"/>
  <c r="D60" i="1"/>
  <c r="D84" i="1"/>
  <c r="D92" i="1"/>
  <c r="D38" i="1"/>
  <c r="D126" i="1"/>
  <c r="D141" i="1"/>
  <c r="D185" i="1"/>
  <c r="D182" i="1"/>
  <c r="D139" i="1"/>
  <c r="D116" i="1"/>
  <c r="D147" i="1"/>
  <c r="D198" i="1"/>
  <c r="D191" i="1"/>
  <c r="D124" i="1"/>
  <c r="D304" i="1"/>
  <c r="D284" i="1"/>
  <c r="D238" i="1"/>
  <c r="D302" i="1"/>
  <c r="D271" i="1"/>
  <c r="D229" i="1"/>
  <c r="D245" i="1"/>
  <c r="D305" i="1"/>
  <c r="D39" i="1"/>
  <c r="D63" i="1"/>
  <c r="D101" i="1"/>
  <c r="D15" i="1"/>
  <c r="D88" i="1"/>
  <c r="D76" i="1"/>
  <c r="D82" i="1"/>
  <c r="D53" i="1"/>
  <c r="D68" i="1"/>
  <c r="D98" i="1"/>
  <c r="D96" i="1"/>
  <c r="D65" i="1"/>
  <c r="D23" i="1"/>
  <c r="D95" i="1"/>
  <c r="D177" i="1"/>
  <c r="D117" i="1"/>
  <c r="D208" i="1"/>
  <c r="D153" i="1"/>
  <c r="D203" i="1"/>
  <c r="D172" i="1"/>
  <c r="D190" i="1"/>
  <c r="D183" i="1"/>
  <c r="D144" i="1"/>
  <c r="D199" i="1"/>
  <c r="D140" i="1"/>
  <c r="D205" i="1"/>
  <c r="D127" i="1"/>
  <c r="D90" i="1"/>
  <c r="D235" i="1"/>
  <c r="D263" i="1"/>
  <c r="D279" i="1"/>
  <c r="D296" i="1"/>
  <c r="D301" i="1"/>
  <c r="D249" i="1"/>
  <c r="D231" i="1"/>
  <c r="D253" i="1"/>
  <c r="D310" i="1"/>
  <c r="D83" i="1"/>
  <c r="D29" i="1"/>
  <c r="D91" i="1"/>
  <c r="D77" i="1"/>
  <c r="D13" i="1"/>
  <c r="D67" i="1"/>
  <c r="D105" i="1"/>
  <c r="D86" i="1"/>
  <c r="D47" i="1"/>
  <c r="D50" i="1"/>
  <c r="D17" i="1"/>
  <c r="D94" i="1"/>
  <c r="D20" i="1"/>
  <c r="D79" i="1"/>
  <c r="D36" i="1"/>
  <c r="D5" i="1"/>
  <c r="D81" i="1"/>
  <c r="D42" i="1"/>
  <c r="D56" i="1"/>
  <c r="D102" i="1"/>
  <c r="D211" i="1"/>
  <c r="D193" i="1"/>
  <c r="D122" i="1"/>
  <c r="D171" i="1"/>
  <c r="D206" i="1"/>
  <c r="D169" i="1"/>
  <c r="D196" i="1"/>
  <c r="D189" i="1"/>
  <c r="D200" i="1"/>
  <c r="D136" i="1"/>
  <c r="D119" i="1"/>
  <c r="D186" i="1"/>
  <c r="D145" i="1"/>
  <c r="D197" i="1"/>
  <c r="D151" i="1"/>
  <c r="D209" i="1"/>
  <c r="D180" i="1"/>
  <c r="D285" i="1"/>
  <c r="D237" i="1"/>
  <c r="D286" i="1"/>
  <c r="D283" i="1"/>
  <c r="D228" i="1"/>
  <c r="D258" i="1"/>
  <c r="D275" i="1"/>
  <c r="D265" i="1"/>
  <c r="D244" i="1"/>
  <c r="D267" i="1"/>
  <c r="D269" i="1"/>
  <c r="D291" i="1"/>
  <c r="D274" i="1"/>
  <c r="D298" i="1"/>
  <c r="D49" i="1"/>
  <c r="D87" i="1"/>
  <c r="D35" i="1"/>
  <c r="D72" i="1"/>
  <c r="D45" i="1"/>
  <c r="D74" i="1"/>
  <c r="D30" i="1"/>
  <c r="D37" i="1"/>
  <c r="D26" i="1"/>
  <c r="D27" i="1"/>
  <c r="D64" i="1"/>
  <c r="D40" i="1"/>
  <c r="D62" i="1"/>
  <c r="D11" i="1"/>
  <c r="D32" i="1"/>
  <c r="D4" i="1"/>
  <c r="D58" i="1"/>
  <c r="D93" i="1"/>
  <c r="D61" i="1"/>
  <c r="D106" i="1"/>
  <c r="D55" i="1"/>
  <c r="D71" i="1"/>
  <c r="D8" i="1"/>
  <c r="D9" i="1"/>
  <c r="D43" i="1"/>
  <c r="D85" i="1"/>
  <c r="D152" i="1"/>
  <c r="D157" i="1"/>
  <c r="D161" i="1"/>
  <c r="D214" i="1"/>
  <c r="D175" i="1"/>
  <c r="D174" i="1"/>
  <c r="D184" i="1"/>
  <c r="D173" i="1"/>
  <c r="D167" i="1"/>
  <c r="D195" i="1"/>
  <c r="D160" i="1"/>
  <c r="D170" i="1"/>
  <c r="D213" i="1"/>
  <c r="D165" i="1"/>
  <c r="D131" i="1"/>
  <c r="D150" i="1"/>
  <c r="D216" i="1"/>
  <c r="D120" i="1"/>
  <c r="D162" i="1"/>
  <c r="D134" i="1"/>
  <c r="D149" i="1"/>
  <c r="D115" i="1"/>
  <c r="D250" i="1"/>
  <c r="D247" i="1"/>
  <c r="D246" i="1"/>
  <c r="D281" i="1"/>
  <c r="D314" i="1"/>
  <c r="D240" i="1"/>
  <c r="D256" i="1"/>
  <c r="D306" i="1"/>
  <c r="D243" i="1"/>
  <c r="D288" i="1"/>
  <c r="D236" i="1"/>
  <c r="D276" i="1"/>
  <c r="D280" i="1"/>
  <c r="D261" i="1"/>
  <c r="D307" i="1"/>
  <c r="D226" i="1"/>
  <c r="D225" i="1"/>
  <c r="D268" i="1"/>
  <c r="D289" i="1"/>
  <c r="D227" i="1"/>
  <c r="D299" i="1"/>
  <c r="D313" i="1"/>
  <c r="D297" i="1"/>
  <c r="D292" i="1"/>
  <c r="D230" i="1"/>
  <c r="D290" i="1"/>
  <c r="D255" i="1"/>
  <c r="D270" i="1"/>
  <c r="D277" i="1"/>
  <c r="D254" i="1"/>
  <c r="D295" i="1"/>
  <c r="D308" i="1"/>
  <c r="D259" i="1"/>
  <c r="D262" i="1"/>
  <c r="D251" i="1"/>
  <c r="D312" i="1"/>
  <c r="D108" i="1" l="1"/>
  <c r="D218" i="1"/>
  <c r="D316" i="1"/>
</calcChain>
</file>

<file path=xl/sharedStrings.xml><?xml version="1.0" encoding="utf-8"?>
<sst xmlns="http://schemas.openxmlformats.org/spreadsheetml/2006/main" count="619" uniqueCount="212">
  <si>
    <t xml:space="preserve">10. Item de duabus villis Ingelhem LXX mr., de quibus frater Sebastianus debet perficere opus curtis. </t>
  </si>
  <si>
    <t xml:space="preserve">11. Item Wesela libera est ad quatuor annos propter hoc, quod redemit advocaciam pro CC marcis. Iudei ibidem XX mr. </t>
  </si>
  <si>
    <t xml:space="preserve">12. Item de Bopardia LXXX mr. Iudei ibidem XXV mr. </t>
  </si>
  <si>
    <t xml:space="preserve">13. Item de Sintzehe LXX mr. Iudei ibidem XXV mr., de quibus solvent quatuor marcas pro expensa domini de Smidevelt. </t>
  </si>
  <si>
    <t xml:space="preserve">14. Item de Durun XL mr., quarum medietas cedit imperatori et medietas ad edificia eorum. Iudei ibidem X mr. </t>
  </si>
  <si>
    <t xml:space="preserve">15. Item Iudei de Aquis XV mr. </t>
  </si>
  <si>
    <t xml:space="preserve">16. Item de Werda XX mr. Iudei ibidem XX mr. </t>
  </si>
  <si>
    <t>17. Item de Duzburc L mr. Iudei ibidem XV mr.</t>
  </si>
  <si>
    <t xml:space="preserve">18. Item de Numege XL mr. </t>
  </si>
  <si>
    <t xml:space="preserve">19. Item de quatuor curtis circa Dritmunden XV mr. Iudei ibidem XV mr. </t>
  </si>
  <si>
    <t>20. Item cives de Dritmunden (CCC) C mr. Col.</t>
  </si>
  <si>
    <t xml:space="preserve">21. Item Iudei Wormacienses CXXX mr. </t>
  </si>
  <si>
    <t xml:space="preserve">22. Item Iudei de Spira Hart. LXXX. </t>
  </si>
  <si>
    <t xml:space="preserve">23. (Item Iudei de Lutera). </t>
  </si>
  <si>
    <t xml:space="preserve">24. Item de officio in Lutere C et XX mr. </t>
  </si>
  <si>
    <t xml:space="preserve">25. Item de advocatia in Wizenburc LXXX mr. </t>
  </si>
  <si>
    <t xml:space="preserve">26. Item de Hagenowia CC mr. </t>
  </si>
  <si>
    <t xml:space="preserve">27. Item de officio in Drivels C et L mr. </t>
  </si>
  <si>
    <t xml:space="preserve">28. Item de Erstein XL mr. </t>
  </si>
  <si>
    <t xml:space="preserve">29. Item de Hofelden (XX) XV mr. </t>
  </si>
  <si>
    <t xml:space="preserve">30. Item de Grumat XV mr. </t>
  </si>
  <si>
    <t xml:space="preserve">31. Item de Gouderthem VI mr. </t>
  </si>
  <si>
    <t xml:space="preserve">32. Item de Cronenberc C et L mr. </t>
  </si>
  <si>
    <t xml:space="preserve">33. Item de Einhem C et L mr. </t>
  </si>
  <si>
    <t xml:space="preserve">34. Item de Sclistat C et L mr. </t>
  </si>
  <si>
    <t xml:space="preserve">35. Item Columbaria C et LX mr. </t>
  </si>
  <si>
    <t xml:space="preserve">36. Item de Mulhusen LXXX mr. </t>
  </si>
  <si>
    <t xml:space="preserve">37. Item de Kersberc et Vallis sancti Gregorii LXX mr. </t>
  </si>
  <si>
    <t xml:space="preserve">38. Item de Basila CC mr. </t>
  </si>
  <si>
    <t xml:space="preserve">39. Item de Rinvelden XL mr. </t>
  </si>
  <si>
    <t xml:space="preserve">40. Item de Nuenberc C mr. </t>
  </si>
  <si>
    <t xml:space="preserve">41. Item de Brisach C mr. </t>
  </si>
  <si>
    <t xml:space="preserve">42. Item de Malberc (XV) X mr. </t>
  </si>
  <si>
    <t xml:space="preserve">43. Item de Ortenberc XX mr. </t>
  </si>
  <si>
    <t xml:space="preserve">44. Item de Haselach XL mr. </t>
  </si>
  <si>
    <t xml:space="preserve">45. Item de Uffunburc LX mr., de hiis dimidietas cedet imperatori et dimidietas ad edificia eorum. </t>
  </si>
  <si>
    <t xml:space="preserve">46. Item Iudei de Argentina CC mr. </t>
  </si>
  <si>
    <t>47. Item Iudei de Basila XL mr.</t>
  </si>
  <si>
    <t>48. Item Iudei de Hagenowia XV mr.</t>
  </si>
  <si>
    <t xml:space="preserve">49. Heilicbrun libera est propter edificium. </t>
  </si>
  <si>
    <t xml:space="preserve">50. Item de Winsberc LX mr. </t>
  </si>
  <si>
    <t xml:space="preserve">51. Item de Wimpina XL mr. </t>
  </si>
  <si>
    <t xml:space="preserve">52. Item de Mosebach XXV mr. </t>
  </si>
  <si>
    <t>53. Item de Scheflinze XV mr., de hiis recepit advocatus quinque.</t>
  </si>
  <si>
    <t xml:space="preserve">54. Item de Otenhem VI mr., de hiis recipit abbas III mr. </t>
  </si>
  <si>
    <t xml:space="preserve">55. Item de Eberbach XX mr. ad edificium. </t>
  </si>
  <si>
    <t xml:space="preserve">56. Item de Gamundia XX mr., et hee cedent ad edificium. </t>
  </si>
  <si>
    <t xml:space="preserve">60. Item de Hallis (CC mr.) C et LXX mr. </t>
  </si>
  <si>
    <t xml:space="preserve">61. Item de Rotenburc LXXXX mr. (Iudei ibidem X mr.) </t>
  </si>
  <si>
    <t xml:space="preserve">62. Item Iudei de Hallis VIII mr. </t>
  </si>
  <si>
    <t xml:space="preserve">63. Item de Dinckelspuel XL mr. </t>
  </si>
  <si>
    <t xml:space="preserve">64. Item de Fuhtwangen XX mr. </t>
  </si>
  <si>
    <t xml:space="preserve">66. Item de Wizenburc XL mr. </t>
  </si>
  <si>
    <t>69. (Item Schongauwe).</t>
  </si>
  <si>
    <t xml:space="preserve">70. Item (de Werda) cives de Nordelingen (C)C mr. pro enormitate commissa. </t>
  </si>
  <si>
    <t xml:space="preserve">71. Item de Werda LX mr. (et quod exusti, liberi sint); qui non sunt exusti. </t>
  </si>
  <si>
    <t xml:space="preserve">73. Item de Bophingen L mr. </t>
  </si>
  <si>
    <t xml:space="preserve">74. Item de Gienge (XXX) XXV mr. </t>
  </si>
  <si>
    <t xml:space="preserve">75. Item de Lougingen (LXXXX) LXXX mr. </t>
  </si>
  <si>
    <t xml:space="preserve">76. Item de Stoufe X mr. </t>
  </si>
  <si>
    <t xml:space="preserve">77. Item de Essingen V mr. </t>
  </si>
  <si>
    <t>79. Cives de Ulma LXXX mr.</t>
  </si>
  <si>
    <t>Frankfurt</t>
  </si>
  <si>
    <t>Gelnhausen</t>
  </si>
  <si>
    <t>Friedberg</t>
  </si>
  <si>
    <t>Wiesbaden</t>
  </si>
  <si>
    <t>Seligenstadt</t>
  </si>
  <si>
    <t>Wetzlar</t>
  </si>
  <si>
    <t>Oppenheim</t>
  </si>
  <si>
    <t>Nierstein</t>
  </si>
  <si>
    <t>Ingelheim</t>
  </si>
  <si>
    <t>Boppard</t>
  </si>
  <si>
    <t>Düren</t>
  </si>
  <si>
    <t>Aachen</t>
  </si>
  <si>
    <t>Duisburg</t>
  </si>
  <si>
    <t>Dortmund</t>
  </si>
  <si>
    <t>Worms</t>
  </si>
  <si>
    <t>Speyer</t>
  </si>
  <si>
    <t>Hagenau</t>
  </si>
  <si>
    <t>Trivels</t>
  </si>
  <si>
    <t>Erstein</t>
  </si>
  <si>
    <t>Basel</t>
  </si>
  <si>
    <t>Hall</t>
  </si>
  <si>
    <t>Bopfingen</t>
  </si>
  <si>
    <t>Dinkelsbühl</t>
  </si>
  <si>
    <t>Schlettstadt</t>
  </si>
  <si>
    <t>Nürnberg</t>
  </si>
  <si>
    <t>Breisach</t>
  </si>
  <si>
    <t>Rothenburg</t>
  </si>
  <si>
    <t>Mühlhausen</t>
  </si>
  <si>
    <t>Ulm</t>
  </si>
  <si>
    <t>Offenburg</t>
  </si>
  <si>
    <t>Weinsberg</t>
  </si>
  <si>
    <t>Wimpfen</t>
  </si>
  <si>
    <t>Giengen</t>
  </si>
  <si>
    <t>Eberbach</t>
  </si>
  <si>
    <t>Feuchtwangen</t>
  </si>
  <si>
    <t xml:space="preserve">02. Item de Geilhusen CC mr. </t>
  </si>
  <si>
    <t xml:space="preserve">03. Item de Wetflaria C et LXX mr. </t>
  </si>
  <si>
    <t xml:space="preserve">04. Item de Frideberc C et XX mr., de quibus cedet dimidietas domino imperatori et dimidietas ad edificia eorum. </t>
  </si>
  <si>
    <t xml:space="preserve">05. Item de Wisebaden LX mr., ille cedent ad edificia eorum. </t>
  </si>
  <si>
    <t xml:space="preserve">06. Item de Seligenstat C et XX mr., ille cedent ad edificia eorum. </t>
  </si>
  <si>
    <t xml:space="preserve">07. Item Iudei de Weitterebia C et L mr. </t>
  </si>
  <si>
    <t xml:space="preserve">08. Item de Oppenhem C et XX mr. Iudei ibidem XV mr. </t>
  </si>
  <si>
    <t xml:space="preserve">09. Item de Nerstein X mr. </t>
  </si>
  <si>
    <t xml:space="preserve">01. De Frankenfurt CC et L mr. </t>
  </si>
  <si>
    <t>80. Item cives de Bibera LXX mr.</t>
  </si>
  <si>
    <t>81. Item cives de Schongov XXX mr.</t>
  </si>
  <si>
    <t>82. Cives de Burun LXXXX mr.</t>
  </si>
  <si>
    <t>83. Cives de Memmingen LXX mr.</t>
  </si>
  <si>
    <t>84. Cives de Altdorf et de Ravinsburc L mr.</t>
  </si>
  <si>
    <t>86. Item de Wangen X mr.</t>
  </si>
  <si>
    <t>87. Item de Buchorn X mr.</t>
  </si>
  <si>
    <t>88. Item  de Lindov C mr.</t>
  </si>
  <si>
    <t>89. Item Constantia libera est ad unum annum propter incendium; que solvere consuevit LX mr., medietatem imperatori et medietatem episcopo.</t>
  </si>
  <si>
    <t>Altdorf+Ravensburg</t>
  </si>
  <si>
    <t>Strassburg</t>
  </si>
  <si>
    <t>Augsburg</t>
  </si>
  <si>
    <t xml:space="preserve">91. Item de advocatia in Cemton L mr., que date sunt Heinrico marscalko de Altmanshofen pro palefrido et dextrariis emptis apud ipsum. </t>
  </si>
  <si>
    <t xml:space="preserve">92. Item de advocacia Sancti Galli C mr. </t>
  </si>
  <si>
    <t xml:space="preserve">93. (Item de Rotwilre LXXXX). </t>
  </si>
  <si>
    <t xml:space="preserve">95. Item de Rotwilre (LX, XL) mr. LX et sibi in edificio XL mr. </t>
  </si>
  <si>
    <t xml:space="preserve">97. Item (de Zurich assignaverunt nuper domino pincerne) Duregun modo non dat, quia nuper dederunt CL mr., quas assignaverunt domino pincerne ex mandato regis. </t>
  </si>
  <si>
    <t xml:space="preserve">98. Item Iudei de Ezzelingen XXX mr. </t>
  </si>
  <si>
    <t xml:space="preserve">99. Item Iudei de Ulma VI mr. </t>
  </si>
  <si>
    <t xml:space="preserve">100. Item Iudei de Constancia XX mr. </t>
  </si>
  <si>
    <t xml:space="preserve">101. Item Iudei de Werda et de Bopphingen II mr. </t>
  </si>
  <si>
    <t xml:space="preserve">102. Item Iudei de Uberlingen II mr. </t>
  </si>
  <si>
    <t xml:space="preserve">103. Item Iudei de Lindou II mr. </t>
  </si>
  <si>
    <t>104. Item cives de Bernen XL mr.</t>
  </si>
  <si>
    <t>Bern</t>
  </si>
  <si>
    <t>Biberach</t>
  </si>
  <si>
    <t>Brumat</t>
  </si>
  <si>
    <t>Kaufbeuren</t>
  </si>
  <si>
    <t>Kempten</t>
  </si>
  <si>
    <t>Kolmar</t>
  </si>
  <si>
    <t>Konstanz</t>
  </si>
  <si>
    <t>Kronengerb</t>
  </si>
  <si>
    <t>Oberehnheim</t>
  </si>
  <si>
    <t>Ellingen</t>
  </si>
  <si>
    <t>Esslingen</t>
  </si>
  <si>
    <t>Sankt Gallen</t>
  </si>
  <si>
    <t>Neckargemünd</t>
  </si>
  <si>
    <t>Schwäbisch Gmünd</t>
  </si>
  <si>
    <t>Geudertheim</t>
  </si>
  <si>
    <t>Kaisersberg+Gregorienthal</t>
  </si>
  <si>
    <t>Haselach</t>
  </si>
  <si>
    <t>Heidelsheim</t>
  </si>
  <si>
    <t>Heilbronn</t>
  </si>
  <si>
    <t>Hochfelden</t>
  </si>
  <si>
    <t>Harburg</t>
  </si>
  <si>
    <t>Lindau</t>
  </si>
  <si>
    <t>Lauingen</t>
  </si>
  <si>
    <t>Kaiserslautern</t>
  </si>
  <si>
    <t>Malberc</t>
  </si>
  <si>
    <t>Memmingen</t>
  </si>
  <si>
    <t>Mosebach</t>
  </si>
  <si>
    <t>Nimwegen</t>
  </si>
  <si>
    <t>Ortenberg</t>
  </si>
  <si>
    <t>Odenheim</t>
  </si>
  <si>
    <t>Pfullendorf</t>
  </si>
  <si>
    <t>Rheinfelden</t>
  </si>
  <si>
    <t>Rottweil</t>
  </si>
  <si>
    <t>Schaffhausen</t>
  </si>
  <si>
    <t>Scheflinze</t>
  </si>
  <si>
    <t>Schongau</t>
  </si>
  <si>
    <t>Sinzig</t>
  </si>
  <si>
    <t>Überlingen</t>
  </si>
  <si>
    <t>Aufkirchen</t>
  </si>
  <si>
    <t>Villingen</t>
  </si>
  <si>
    <t>Wangen</t>
  </si>
  <si>
    <t>Wetterau</t>
  </si>
  <si>
    <t>Donauwörth</t>
  </si>
  <si>
    <t>Donauwörth+Bopfingen</t>
  </si>
  <si>
    <t>Kaiserswerth</t>
  </si>
  <si>
    <t>Oberwesel</t>
  </si>
  <si>
    <t>Weil der Stadt</t>
  </si>
  <si>
    <t>Weißenburg (Elsass)</t>
  </si>
  <si>
    <t>Weißenburg (Nordgau)</t>
  </si>
  <si>
    <t>58. Item Weibestat conbusta est.  (nichts, weil zerstört)</t>
  </si>
  <si>
    <t>65. Item Ufkirchen nichil, quia conbusta est. (nichts, weil zerstört)</t>
  </si>
  <si>
    <t>68. Item Augusta nichil, quia conbusta est. Et Iudei ibidem nichil, quia conbusti sunt. (nichts, weil zerstört)</t>
  </si>
  <si>
    <t>72. Item de Horburc, eo quod conbusta est, nichil datur. (nichts, weil zerstört)</t>
  </si>
  <si>
    <t>78. Item de Ezelingen C et XX et solvent pro expensis domini regis CLII mr. (Ausgaben des Königs)</t>
  </si>
  <si>
    <t>90. Item de Uberlingen (C et X) L mr., et solvent pro expensis regis (LII) LXXXII mr. et dim.  (Ausgaben des Königs)</t>
  </si>
  <si>
    <t>94. Item de Vilingen pro expensis regis XLII mr.  (Ausgaben des Königs)</t>
  </si>
  <si>
    <t>85. Item de Phullendorf pro expensis domini regis XXX mr.  (Ausgaben des Königs</t>
  </si>
  <si>
    <t>Steuer</t>
  </si>
  <si>
    <t>Juden</t>
  </si>
  <si>
    <t>Ort</t>
  </si>
  <si>
    <t>Urkundentext</t>
  </si>
  <si>
    <t>regis</t>
  </si>
  <si>
    <t>Waibstadt</t>
  </si>
  <si>
    <t>Buchhorn</t>
  </si>
  <si>
    <r>
      <t>67. Item de Gamundia CLX mr. Iudei ibidem XII mr.</t>
    </r>
    <r>
      <rPr>
        <sz val="9"/>
        <rFont val="Arial"/>
        <family val="2"/>
      </rPr>
      <t xml:space="preserve"> (s.a. 56. Neckargemünd)</t>
    </r>
  </si>
  <si>
    <t>Summe</t>
  </si>
  <si>
    <t>%</t>
  </si>
  <si>
    <r>
      <t>57. Item de Heidolfhem C</t>
    </r>
    <r>
      <rPr>
        <b/>
        <sz val="9"/>
        <color rgb="FFC00000"/>
        <rFont val="Arial"/>
        <family val="2"/>
      </rPr>
      <t xml:space="preserve"> lb. hall</t>
    </r>
    <r>
      <rPr>
        <sz val="9"/>
        <color theme="1"/>
        <rFont val="Arial"/>
        <family val="2"/>
      </rPr>
      <t xml:space="preserve">, ad edificium. </t>
    </r>
  </si>
  <si>
    <r>
      <t>59. Item de Wila</t>
    </r>
    <r>
      <rPr>
        <b/>
        <sz val="9"/>
        <color rgb="FFC00000"/>
        <rFont val="Arial"/>
        <family val="2"/>
      </rPr>
      <t xml:space="preserve"> lb. </t>
    </r>
    <r>
      <rPr>
        <b/>
        <sz val="9"/>
        <rFont val="Arial"/>
        <family val="2"/>
      </rPr>
      <t>C</t>
    </r>
    <r>
      <rPr>
        <b/>
        <sz val="9"/>
        <color rgb="FFC00000"/>
        <rFont val="Arial"/>
        <family val="2"/>
      </rPr>
      <t xml:space="preserve"> hal.</t>
    </r>
    <r>
      <rPr>
        <sz val="9"/>
        <color theme="1"/>
        <rFont val="Arial"/>
        <family val="2"/>
      </rPr>
      <t xml:space="preserve"> ad edificium. </t>
    </r>
  </si>
  <si>
    <t>96. Item Scafhusen solvit pro expensis regis CCXXVII mr.  (Ausgaben des Königs)</t>
  </si>
  <si>
    <t>Expenses</t>
  </si>
  <si>
    <t>Nördlingen</t>
  </si>
  <si>
    <t>Duregun</t>
  </si>
  <si>
    <t>Sortiert nach Ort, Dubletten zusammengefasst:</t>
  </si>
  <si>
    <t>Durchschnitt der 92 Orte</t>
  </si>
  <si>
    <t>Ohne Dubletten, sortiert nach Summe, Summe ab 150 gelb gekennzeichnet:</t>
  </si>
  <si>
    <t>1 Mark</t>
  </si>
  <si>
    <t>Bei dieser Überlegung wird aber nicht die tatsächliche Kaufkraft im 13. Jahrhundert berücksichtigt.</t>
  </si>
  <si>
    <t>1 Mark entspräche dann rein rechnerisch 112,50 Euro.</t>
  </si>
  <si>
    <t>= 234 Gramm Silber = 234/31,1 = 7,5 Feinunzen Silber.</t>
  </si>
  <si>
    <t>1 Feinunze Silber kostet 15 Euro (Stand Juni 2014).</t>
  </si>
  <si>
    <t>Hohenstaufen (oder Stauff/Donaustauf)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</si>
</sst>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quotePrefix="1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" fontId="3" fillId="0" borderId="0" xfId="0" applyNumberFormat="1" applyFont="1" applyAlignment="1">
      <alignment horizontal="right"/>
    </xf>
    <xf numFmtId="0" fontId="9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10" fontId="9" fillId="2" borderId="0" xfId="0" applyNumberFormat="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12" fillId="0" borderId="0" xfId="0" applyFont="1"/>
    <xf numFmtId="10" fontId="8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/>
    <xf numFmtId="0" fontId="1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6"/>
  <sheetViews>
    <sheetView tabSelected="1" topLeftCell="A222" workbookViewId="0">
      <selection activeCell="A154" sqref="A154:XFD154"/>
    </sheetView>
  </sheetViews>
  <sheetFormatPr baseColWidth="10" defaultRowHeight="12" x14ac:dyDescent="0.2"/>
  <cols>
    <col min="1" max="1" width="5.5703125" style="15" customWidth="1"/>
    <col min="2" max="2" width="5.42578125" style="3" customWidth="1"/>
    <col min="3" max="3" width="6.42578125" style="11" customWidth="1"/>
    <col min="4" max="4" width="8.7109375" style="11" customWidth="1"/>
    <col min="5" max="5" width="6.85546875" style="3" customWidth="1"/>
    <col min="6" max="6" width="33.140625" style="3" customWidth="1"/>
    <col min="7" max="7" width="97.85546875" style="3" customWidth="1"/>
    <col min="8" max="16384" width="11.42578125" style="3"/>
  </cols>
  <sheetData>
    <row r="1" spans="1:7" x14ac:dyDescent="0.2">
      <c r="A1" s="7" t="s">
        <v>187</v>
      </c>
      <c r="B1" s="7" t="s">
        <v>188</v>
      </c>
      <c r="C1" s="10" t="s">
        <v>195</v>
      </c>
      <c r="D1" s="10" t="s">
        <v>196</v>
      </c>
      <c r="E1" s="7" t="s">
        <v>200</v>
      </c>
      <c r="F1" s="6" t="s">
        <v>189</v>
      </c>
      <c r="G1" s="6" t="s">
        <v>190</v>
      </c>
    </row>
    <row r="2" spans="1:7" x14ac:dyDescent="0.2">
      <c r="A2" s="7"/>
      <c r="B2" s="7"/>
      <c r="C2" s="10"/>
      <c r="D2" s="10"/>
      <c r="E2" s="7" t="s">
        <v>191</v>
      </c>
      <c r="F2" s="6"/>
      <c r="G2" s="6"/>
    </row>
    <row r="3" spans="1:7" x14ac:dyDescent="0.2">
      <c r="A3" s="15">
        <v>250</v>
      </c>
      <c r="C3" s="11">
        <f t="shared" ref="C3:C34" si="0">+A3+B3</f>
        <v>250</v>
      </c>
      <c r="D3" s="13">
        <f t="shared" ref="D3:D34" si="1">C3/$C$108</f>
        <v>3.7374794438630586E-2</v>
      </c>
      <c r="F3" s="3" t="s">
        <v>62</v>
      </c>
      <c r="G3" s="1" t="s">
        <v>105</v>
      </c>
    </row>
    <row r="4" spans="1:7" x14ac:dyDescent="0.2">
      <c r="A4" s="15">
        <v>200</v>
      </c>
      <c r="C4" s="11">
        <f t="shared" si="0"/>
        <v>200</v>
      </c>
      <c r="D4" s="13">
        <f t="shared" si="1"/>
        <v>2.9899835550904471E-2</v>
      </c>
      <c r="F4" s="3" t="s">
        <v>63</v>
      </c>
      <c r="G4" s="1" t="s">
        <v>97</v>
      </c>
    </row>
    <row r="5" spans="1:7" x14ac:dyDescent="0.2">
      <c r="A5" s="15">
        <v>170</v>
      </c>
      <c r="C5" s="11">
        <f t="shared" si="0"/>
        <v>170</v>
      </c>
      <c r="D5" s="13">
        <f t="shared" si="1"/>
        <v>2.54148602182688E-2</v>
      </c>
      <c r="F5" s="3" t="s">
        <v>67</v>
      </c>
      <c r="G5" s="1" t="s">
        <v>98</v>
      </c>
    </row>
    <row r="6" spans="1:7" x14ac:dyDescent="0.2">
      <c r="A6" s="15">
        <v>120</v>
      </c>
      <c r="C6" s="11">
        <f t="shared" si="0"/>
        <v>120</v>
      </c>
      <c r="D6" s="13">
        <f t="shared" si="1"/>
        <v>1.7939901330542681E-2</v>
      </c>
      <c r="F6" s="3" t="s">
        <v>64</v>
      </c>
      <c r="G6" s="1" t="s">
        <v>99</v>
      </c>
    </row>
    <row r="7" spans="1:7" x14ac:dyDescent="0.2">
      <c r="A7" s="15">
        <v>60</v>
      </c>
      <c r="C7" s="11">
        <f t="shared" si="0"/>
        <v>60</v>
      </c>
      <c r="D7" s="13">
        <f t="shared" si="1"/>
        <v>8.9699506652713406E-3</v>
      </c>
      <c r="F7" s="3" t="s">
        <v>65</v>
      </c>
      <c r="G7" s="1" t="s">
        <v>100</v>
      </c>
    </row>
    <row r="8" spans="1:7" x14ac:dyDescent="0.2">
      <c r="A8" s="15">
        <v>120</v>
      </c>
      <c r="C8" s="11">
        <f t="shared" si="0"/>
        <v>120</v>
      </c>
      <c r="D8" s="13">
        <f t="shared" si="1"/>
        <v>1.7939901330542681E-2</v>
      </c>
      <c r="F8" s="3" t="s">
        <v>66</v>
      </c>
      <c r="G8" s="1" t="s">
        <v>101</v>
      </c>
    </row>
    <row r="9" spans="1:7" x14ac:dyDescent="0.2">
      <c r="B9" s="3">
        <v>150</v>
      </c>
      <c r="C9" s="11">
        <f t="shared" si="0"/>
        <v>150</v>
      </c>
      <c r="D9" s="13">
        <f t="shared" si="1"/>
        <v>2.2424876663178352E-2</v>
      </c>
      <c r="F9" s="3" t="s">
        <v>171</v>
      </c>
      <c r="G9" s="1" t="s">
        <v>102</v>
      </c>
    </row>
    <row r="10" spans="1:7" x14ac:dyDescent="0.2">
      <c r="A10" s="15">
        <v>120</v>
      </c>
      <c r="B10" s="3">
        <v>15</v>
      </c>
      <c r="C10" s="11">
        <f t="shared" si="0"/>
        <v>135</v>
      </c>
      <c r="D10" s="13">
        <f t="shared" si="1"/>
        <v>2.0182388996860517E-2</v>
      </c>
      <c r="F10" s="3" t="s">
        <v>68</v>
      </c>
      <c r="G10" s="1" t="s">
        <v>103</v>
      </c>
    </row>
    <row r="11" spans="1:7" x14ac:dyDescent="0.2">
      <c r="A11" s="15">
        <v>10</v>
      </c>
      <c r="C11" s="11">
        <f t="shared" si="0"/>
        <v>10</v>
      </c>
      <c r="D11" s="13">
        <f t="shared" si="1"/>
        <v>1.4949917775452235E-3</v>
      </c>
      <c r="F11" s="3" t="s">
        <v>69</v>
      </c>
      <c r="G11" s="1" t="s">
        <v>104</v>
      </c>
    </row>
    <row r="12" spans="1:7" x14ac:dyDescent="0.2">
      <c r="A12" s="15">
        <v>70</v>
      </c>
      <c r="C12" s="11">
        <f t="shared" si="0"/>
        <v>70</v>
      </c>
      <c r="D12" s="13">
        <f t="shared" si="1"/>
        <v>1.0464942442816564E-2</v>
      </c>
      <c r="F12" s="3" t="s">
        <v>70</v>
      </c>
      <c r="G12" s="1" t="s">
        <v>0</v>
      </c>
    </row>
    <row r="13" spans="1:7" x14ac:dyDescent="0.2">
      <c r="A13" s="15">
        <v>200</v>
      </c>
      <c r="B13" s="3">
        <v>20</v>
      </c>
      <c r="C13" s="11">
        <f t="shared" si="0"/>
        <v>220</v>
      </c>
      <c r="D13" s="13">
        <f t="shared" si="1"/>
        <v>3.2889819105994915E-2</v>
      </c>
      <c r="F13" s="3" t="s">
        <v>175</v>
      </c>
      <c r="G13" s="1" t="s">
        <v>1</v>
      </c>
    </row>
    <row r="14" spans="1:7" x14ac:dyDescent="0.2">
      <c r="A14" s="15">
        <v>80</v>
      </c>
      <c r="B14" s="3">
        <v>25</v>
      </c>
      <c r="C14" s="11">
        <f t="shared" si="0"/>
        <v>105</v>
      </c>
      <c r="D14" s="13">
        <f t="shared" si="1"/>
        <v>1.5697413664224846E-2</v>
      </c>
      <c r="F14" s="3" t="s">
        <v>71</v>
      </c>
      <c r="G14" s="1" t="s">
        <v>2</v>
      </c>
    </row>
    <row r="15" spans="1:7" x14ac:dyDescent="0.2">
      <c r="A15" s="15">
        <v>70</v>
      </c>
      <c r="B15" s="3">
        <v>25</v>
      </c>
      <c r="C15" s="11">
        <f t="shared" si="0"/>
        <v>95</v>
      </c>
      <c r="D15" s="13">
        <f t="shared" si="1"/>
        <v>1.4202421886679624E-2</v>
      </c>
      <c r="F15" s="3" t="s">
        <v>166</v>
      </c>
      <c r="G15" s="1" t="s">
        <v>3</v>
      </c>
    </row>
    <row r="16" spans="1:7" x14ac:dyDescent="0.2">
      <c r="A16" s="15">
        <v>40</v>
      </c>
      <c r="B16" s="3">
        <v>10</v>
      </c>
      <c r="C16" s="11">
        <f t="shared" si="0"/>
        <v>50</v>
      </c>
      <c r="D16" s="13">
        <f t="shared" si="1"/>
        <v>7.4749588877261177E-3</v>
      </c>
      <c r="F16" s="3" t="s">
        <v>72</v>
      </c>
      <c r="G16" s="1" t="s">
        <v>4</v>
      </c>
    </row>
    <row r="17" spans="1:7" x14ac:dyDescent="0.2">
      <c r="B17" s="3">
        <v>15</v>
      </c>
      <c r="C17" s="11">
        <f t="shared" si="0"/>
        <v>15</v>
      </c>
      <c r="D17" s="13">
        <f t="shared" si="1"/>
        <v>2.2424876663178351E-3</v>
      </c>
      <c r="F17" s="3" t="s">
        <v>73</v>
      </c>
      <c r="G17" s="1" t="s">
        <v>5</v>
      </c>
    </row>
    <row r="18" spans="1:7" x14ac:dyDescent="0.2">
      <c r="A18" s="15">
        <v>20</v>
      </c>
      <c r="B18" s="3">
        <v>20</v>
      </c>
      <c r="C18" s="11">
        <f t="shared" si="0"/>
        <v>40</v>
      </c>
      <c r="D18" s="13">
        <f t="shared" si="1"/>
        <v>5.979967110180894E-3</v>
      </c>
      <c r="F18" s="3" t="s">
        <v>174</v>
      </c>
      <c r="G18" s="1" t="s">
        <v>6</v>
      </c>
    </row>
    <row r="19" spans="1:7" x14ac:dyDescent="0.2">
      <c r="A19" s="15">
        <v>50</v>
      </c>
      <c r="B19" s="3">
        <v>15</v>
      </c>
      <c r="C19" s="11">
        <f t="shared" si="0"/>
        <v>65</v>
      </c>
      <c r="D19" s="13">
        <f t="shared" si="1"/>
        <v>9.7174465540439525E-3</v>
      </c>
      <c r="F19" s="3" t="s">
        <v>74</v>
      </c>
      <c r="G19" s="1" t="s">
        <v>7</v>
      </c>
    </row>
    <row r="20" spans="1:7" x14ac:dyDescent="0.2">
      <c r="A20" s="15">
        <v>40</v>
      </c>
      <c r="C20" s="11">
        <f t="shared" si="0"/>
        <v>40</v>
      </c>
      <c r="D20" s="13">
        <f t="shared" si="1"/>
        <v>5.979967110180894E-3</v>
      </c>
      <c r="F20" s="3" t="s">
        <v>157</v>
      </c>
      <c r="G20" s="1" t="s">
        <v>8</v>
      </c>
    </row>
    <row r="21" spans="1:7" x14ac:dyDescent="0.2">
      <c r="A21" s="15">
        <v>15</v>
      </c>
      <c r="B21" s="3">
        <v>15</v>
      </c>
      <c r="C21" s="11">
        <f t="shared" si="0"/>
        <v>30</v>
      </c>
      <c r="D21" s="13">
        <f t="shared" si="1"/>
        <v>4.4849753326356703E-3</v>
      </c>
      <c r="F21" s="3" t="s">
        <v>75</v>
      </c>
      <c r="G21" s="1" t="s">
        <v>9</v>
      </c>
    </row>
    <row r="22" spans="1:7" x14ac:dyDescent="0.2">
      <c r="A22" s="15">
        <v>100</v>
      </c>
      <c r="C22" s="11">
        <f t="shared" si="0"/>
        <v>100</v>
      </c>
      <c r="D22" s="13">
        <f t="shared" si="1"/>
        <v>1.4949917775452235E-2</v>
      </c>
      <c r="F22" s="3" t="s">
        <v>75</v>
      </c>
      <c r="G22" s="1" t="s">
        <v>10</v>
      </c>
    </row>
    <row r="23" spans="1:7" x14ac:dyDescent="0.2">
      <c r="B23" s="3">
        <v>130</v>
      </c>
      <c r="C23" s="11">
        <f t="shared" si="0"/>
        <v>130</v>
      </c>
      <c r="D23" s="13">
        <f t="shared" si="1"/>
        <v>1.9434893108087905E-2</v>
      </c>
      <c r="F23" s="3" t="s">
        <v>76</v>
      </c>
      <c r="G23" s="1" t="s">
        <v>11</v>
      </c>
    </row>
    <row r="24" spans="1:7" x14ac:dyDescent="0.2">
      <c r="B24" s="3">
        <v>80</v>
      </c>
      <c r="C24" s="11">
        <f t="shared" si="0"/>
        <v>80</v>
      </c>
      <c r="D24" s="13">
        <f t="shared" si="1"/>
        <v>1.1959934220361788E-2</v>
      </c>
      <c r="F24" s="3" t="s">
        <v>77</v>
      </c>
      <c r="G24" s="1" t="s">
        <v>12</v>
      </c>
    </row>
    <row r="25" spans="1:7" x14ac:dyDescent="0.2">
      <c r="C25" s="11">
        <f t="shared" si="0"/>
        <v>0</v>
      </c>
      <c r="D25" s="13">
        <f t="shared" si="1"/>
        <v>0</v>
      </c>
      <c r="F25" s="3" t="s">
        <v>153</v>
      </c>
      <c r="G25" s="1" t="s">
        <v>13</v>
      </c>
    </row>
    <row r="26" spans="1:7" x14ac:dyDescent="0.2">
      <c r="A26" s="15">
        <v>120</v>
      </c>
      <c r="C26" s="11">
        <f t="shared" si="0"/>
        <v>120</v>
      </c>
      <c r="D26" s="13">
        <f t="shared" si="1"/>
        <v>1.7939901330542681E-2</v>
      </c>
      <c r="F26" s="3" t="s">
        <v>153</v>
      </c>
      <c r="G26" s="1" t="s">
        <v>14</v>
      </c>
    </row>
    <row r="27" spans="1:7" x14ac:dyDescent="0.2">
      <c r="A27" s="15">
        <v>80</v>
      </c>
      <c r="C27" s="11">
        <f t="shared" si="0"/>
        <v>80</v>
      </c>
      <c r="D27" s="13">
        <f t="shared" si="1"/>
        <v>1.1959934220361788E-2</v>
      </c>
      <c r="F27" s="3" t="s">
        <v>177</v>
      </c>
      <c r="G27" s="1" t="s">
        <v>15</v>
      </c>
    </row>
    <row r="28" spans="1:7" x14ac:dyDescent="0.2">
      <c r="A28" s="15">
        <v>200</v>
      </c>
      <c r="C28" s="11">
        <f t="shared" si="0"/>
        <v>200</v>
      </c>
      <c r="D28" s="13">
        <f t="shared" si="1"/>
        <v>2.9899835550904471E-2</v>
      </c>
      <c r="F28" s="3" t="s">
        <v>78</v>
      </c>
      <c r="G28" s="1" t="s">
        <v>16</v>
      </c>
    </row>
    <row r="29" spans="1:7" x14ac:dyDescent="0.2">
      <c r="A29" s="15">
        <v>150</v>
      </c>
      <c r="C29" s="11">
        <f t="shared" si="0"/>
        <v>150</v>
      </c>
      <c r="D29" s="13">
        <f t="shared" si="1"/>
        <v>2.2424876663178352E-2</v>
      </c>
      <c r="F29" s="3" t="s">
        <v>79</v>
      </c>
      <c r="G29" s="1" t="s">
        <v>17</v>
      </c>
    </row>
    <row r="30" spans="1:7" x14ac:dyDescent="0.2">
      <c r="A30" s="15">
        <v>40</v>
      </c>
      <c r="C30" s="11">
        <f t="shared" si="0"/>
        <v>40</v>
      </c>
      <c r="D30" s="13">
        <f t="shared" si="1"/>
        <v>5.979967110180894E-3</v>
      </c>
      <c r="F30" s="3" t="s">
        <v>80</v>
      </c>
      <c r="G30" s="1" t="s">
        <v>18</v>
      </c>
    </row>
    <row r="31" spans="1:7" x14ac:dyDescent="0.2">
      <c r="A31" s="15">
        <v>15</v>
      </c>
      <c r="C31" s="11">
        <f t="shared" si="0"/>
        <v>15</v>
      </c>
      <c r="D31" s="13">
        <f t="shared" si="1"/>
        <v>2.2424876663178351E-3</v>
      </c>
      <c r="F31" s="3" t="s">
        <v>149</v>
      </c>
      <c r="G31" s="1" t="s">
        <v>19</v>
      </c>
    </row>
    <row r="32" spans="1:7" x14ac:dyDescent="0.2">
      <c r="A32" s="15">
        <v>40</v>
      </c>
      <c r="C32" s="11">
        <f t="shared" si="0"/>
        <v>40</v>
      </c>
      <c r="D32" s="13">
        <f t="shared" si="1"/>
        <v>5.979967110180894E-3</v>
      </c>
      <c r="F32" s="3" t="s">
        <v>132</v>
      </c>
      <c r="G32" s="1" t="s">
        <v>20</v>
      </c>
    </row>
    <row r="33" spans="1:7" x14ac:dyDescent="0.2">
      <c r="A33" s="15">
        <v>6</v>
      </c>
      <c r="C33" s="11">
        <f t="shared" si="0"/>
        <v>6</v>
      </c>
      <c r="D33" s="13">
        <f t="shared" si="1"/>
        <v>8.969950665271341E-4</v>
      </c>
      <c r="F33" s="3" t="s">
        <v>144</v>
      </c>
      <c r="G33" s="1" t="s">
        <v>21</v>
      </c>
    </row>
    <row r="34" spans="1:7" x14ac:dyDescent="0.2">
      <c r="A34" s="15">
        <v>100</v>
      </c>
      <c r="C34" s="11">
        <f t="shared" si="0"/>
        <v>100</v>
      </c>
      <c r="D34" s="13">
        <f t="shared" si="1"/>
        <v>1.4949917775452235E-2</v>
      </c>
      <c r="F34" s="3" t="s">
        <v>137</v>
      </c>
      <c r="G34" s="1" t="s">
        <v>22</v>
      </c>
    </row>
    <row r="35" spans="1:7" x14ac:dyDescent="0.2">
      <c r="A35" s="15">
        <v>150</v>
      </c>
      <c r="C35" s="11">
        <f t="shared" ref="C35:C66" si="2">+A35+B35</f>
        <v>150</v>
      </c>
      <c r="D35" s="13">
        <f t="shared" ref="D35:D66" si="3">C35/$C$108</f>
        <v>2.2424876663178352E-2</v>
      </c>
      <c r="F35" s="3" t="s">
        <v>138</v>
      </c>
      <c r="G35" s="1" t="s">
        <v>23</v>
      </c>
    </row>
    <row r="36" spans="1:7" x14ac:dyDescent="0.2">
      <c r="A36" s="15">
        <v>150</v>
      </c>
      <c r="C36" s="11">
        <f t="shared" si="2"/>
        <v>150</v>
      </c>
      <c r="D36" s="13">
        <f t="shared" si="3"/>
        <v>2.2424876663178352E-2</v>
      </c>
      <c r="F36" s="3" t="s">
        <v>85</v>
      </c>
      <c r="G36" s="1" t="s">
        <v>24</v>
      </c>
    </row>
    <row r="37" spans="1:7" x14ac:dyDescent="0.2">
      <c r="A37" s="15">
        <v>160</v>
      </c>
      <c r="C37" s="11">
        <f t="shared" si="2"/>
        <v>160</v>
      </c>
      <c r="D37" s="13">
        <f t="shared" si="3"/>
        <v>2.3919868440723576E-2</v>
      </c>
      <c r="F37" s="3" t="s">
        <v>135</v>
      </c>
      <c r="G37" s="1" t="s">
        <v>25</v>
      </c>
    </row>
    <row r="38" spans="1:7" x14ac:dyDescent="0.2">
      <c r="A38" s="15">
        <v>80</v>
      </c>
      <c r="C38" s="11">
        <f t="shared" si="2"/>
        <v>80</v>
      </c>
      <c r="D38" s="13">
        <f t="shared" si="3"/>
        <v>1.1959934220361788E-2</v>
      </c>
      <c r="F38" s="3" t="s">
        <v>89</v>
      </c>
      <c r="G38" s="1" t="s">
        <v>26</v>
      </c>
    </row>
    <row r="39" spans="1:7" x14ac:dyDescent="0.2">
      <c r="A39" s="15">
        <v>70</v>
      </c>
      <c r="C39" s="11">
        <f t="shared" si="2"/>
        <v>70</v>
      </c>
      <c r="D39" s="13">
        <f t="shared" si="3"/>
        <v>1.0464942442816564E-2</v>
      </c>
      <c r="F39" s="3" t="s">
        <v>145</v>
      </c>
      <c r="G39" s="1" t="s">
        <v>27</v>
      </c>
    </row>
    <row r="40" spans="1:7" x14ac:dyDescent="0.2">
      <c r="A40" s="15">
        <v>200</v>
      </c>
      <c r="C40" s="11">
        <f t="shared" si="2"/>
        <v>200</v>
      </c>
      <c r="D40" s="13">
        <f t="shared" si="3"/>
        <v>2.9899835550904471E-2</v>
      </c>
      <c r="F40" s="3" t="s">
        <v>81</v>
      </c>
      <c r="G40" s="1" t="s">
        <v>28</v>
      </c>
    </row>
    <row r="41" spans="1:7" x14ac:dyDescent="0.2">
      <c r="A41" s="15">
        <v>40</v>
      </c>
      <c r="C41" s="11">
        <f t="shared" si="2"/>
        <v>40</v>
      </c>
      <c r="D41" s="13">
        <f t="shared" si="3"/>
        <v>5.979967110180894E-3</v>
      </c>
      <c r="F41" s="3" t="s">
        <v>161</v>
      </c>
      <c r="G41" s="1" t="s">
        <v>29</v>
      </c>
    </row>
    <row r="42" spans="1:7" x14ac:dyDescent="0.2">
      <c r="A42" s="15">
        <v>100</v>
      </c>
      <c r="C42" s="11">
        <f t="shared" si="2"/>
        <v>100</v>
      </c>
      <c r="D42" s="13">
        <f t="shared" si="3"/>
        <v>1.4949917775452235E-2</v>
      </c>
      <c r="F42" s="3" t="s">
        <v>86</v>
      </c>
      <c r="G42" s="1" t="s">
        <v>30</v>
      </c>
    </row>
    <row r="43" spans="1:7" x14ac:dyDescent="0.2">
      <c r="A43" s="15">
        <v>100</v>
      </c>
      <c r="C43" s="11">
        <f t="shared" si="2"/>
        <v>100</v>
      </c>
      <c r="D43" s="13">
        <f t="shared" si="3"/>
        <v>1.4949917775452235E-2</v>
      </c>
      <c r="F43" s="3" t="s">
        <v>87</v>
      </c>
      <c r="G43" s="1" t="s">
        <v>31</v>
      </c>
    </row>
    <row r="44" spans="1:7" x14ac:dyDescent="0.2">
      <c r="A44" s="15">
        <v>10</v>
      </c>
      <c r="C44" s="11">
        <f t="shared" si="2"/>
        <v>10</v>
      </c>
      <c r="D44" s="13">
        <f t="shared" si="3"/>
        <v>1.4949917775452235E-3</v>
      </c>
      <c r="F44" s="3" t="s">
        <v>154</v>
      </c>
      <c r="G44" s="1" t="s">
        <v>32</v>
      </c>
    </row>
    <row r="45" spans="1:7" x14ac:dyDescent="0.2">
      <c r="A45" s="15">
        <v>20</v>
      </c>
      <c r="C45" s="11">
        <f t="shared" si="2"/>
        <v>20</v>
      </c>
      <c r="D45" s="13">
        <f t="shared" si="3"/>
        <v>2.989983555090447E-3</v>
      </c>
      <c r="F45" s="3" t="s">
        <v>158</v>
      </c>
      <c r="G45" s="1" t="s">
        <v>33</v>
      </c>
    </row>
    <row r="46" spans="1:7" x14ac:dyDescent="0.2">
      <c r="A46" s="15">
        <v>40</v>
      </c>
      <c r="C46" s="11">
        <f t="shared" si="2"/>
        <v>40</v>
      </c>
      <c r="D46" s="13">
        <f t="shared" si="3"/>
        <v>5.979967110180894E-3</v>
      </c>
      <c r="F46" s="3" t="s">
        <v>146</v>
      </c>
      <c r="G46" s="1" t="s">
        <v>34</v>
      </c>
    </row>
    <row r="47" spans="1:7" x14ac:dyDescent="0.2">
      <c r="A47" s="15">
        <v>60</v>
      </c>
      <c r="C47" s="11">
        <f t="shared" si="2"/>
        <v>60</v>
      </c>
      <c r="D47" s="13">
        <f t="shared" si="3"/>
        <v>8.9699506652713406E-3</v>
      </c>
      <c r="F47" s="3" t="s">
        <v>91</v>
      </c>
      <c r="G47" s="1" t="s">
        <v>35</v>
      </c>
    </row>
    <row r="48" spans="1:7" x14ac:dyDescent="0.2">
      <c r="B48" s="3">
        <v>200</v>
      </c>
      <c r="C48" s="11">
        <f t="shared" si="2"/>
        <v>200</v>
      </c>
      <c r="D48" s="13">
        <f t="shared" si="3"/>
        <v>2.9899835550904471E-2</v>
      </c>
      <c r="F48" s="3" t="s">
        <v>116</v>
      </c>
      <c r="G48" s="1" t="s">
        <v>36</v>
      </c>
    </row>
    <row r="49" spans="1:7" x14ac:dyDescent="0.2">
      <c r="B49" s="3">
        <v>40</v>
      </c>
      <c r="C49" s="11">
        <f t="shared" si="2"/>
        <v>40</v>
      </c>
      <c r="D49" s="13">
        <f t="shared" si="3"/>
        <v>5.979967110180894E-3</v>
      </c>
      <c r="F49" s="3" t="s">
        <v>81</v>
      </c>
      <c r="G49" s="1" t="s">
        <v>37</v>
      </c>
    </row>
    <row r="50" spans="1:7" x14ac:dyDescent="0.2">
      <c r="B50" s="3">
        <v>15</v>
      </c>
      <c r="C50" s="11">
        <f t="shared" si="2"/>
        <v>15</v>
      </c>
      <c r="D50" s="13">
        <f t="shared" si="3"/>
        <v>2.2424876663178351E-3</v>
      </c>
      <c r="F50" s="3" t="s">
        <v>78</v>
      </c>
      <c r="G50" s="1" t="s">
        <v>38</v>
      </c>
    </row>
    <row r="51" spans="1:7" x14ac:dyDescent="0.2">
      <c r="A51" s="15">
        <v>0</v>
      </c>
      <c r="C51" s="11">
        <f t="shared" si="2"/>
        <v>0</v>
      </c>
      <c r="D51" s="13">
        <f t="shared" si="3"/>
        <v>0</v>
      </c>
      <c r="F51" s="3" t="s">
        <v>148</v>
      </c>
      <c r="G51" s="1" t="s">
        <v>39</v>
      </c>
    </row>
    <row r="52" spans="1:7" x14ac:dyDescent="0.2">
      <c r="A52" s="15">
        <v>60</v>
      </c>
      <c r="C52" s="11">
        <f t="shared" si="2"/>
        <v>60</v>
      </c>
      <c r="D52" s="13">
        <f t="shared" si="3"/>
        <v>8.9699506652713406E-3</v>
      </c>
      <c r="F52" s="3" t="s">
        <v>92</v>
      </c>
      <c r="G52" s="1" t="s">
        <v>40</v>
      </c>
    </row>
    <row r="53" spans="1:7" x14ac:dyDescent="0.2">
      <c r="A53" s="15">
        <v>40</v>
      </c>
      <c r="C53" s="11">
        <f t="shared" si="2"/>
        <v>40</v>
      </c>
      <c r="D53" s="13">
        <f t="shared" si="3"/>
        <v>5.979967110180894E-3</v>
      </c>
      <c r="F53" s="3" t="s">
        <v>93</v>
      </c>
      <c r="G53" s="1" t="s">
        <v>41</v>
      </c>
    </row>
    <row r="54" spans="1:7" x14ac:dyDescent="0.2">
      <c r="A54" s="15">
        <v>25</v>
      </c>
      <c r="C54" s="11">
        <f t="shared" si="2"/>
        <v>25</v>
      </c>
      <c r="D54" s="13">
        <f t="shared" si="3"/>
        <v>3.7374794438630589E-3</v>
      </c>
      <c r="F54" s="3" t="s">
        <v>156</v>
      </c>
      <c r="G54" s="1" t="s">
        <v>42</v>
      </c>
    </row>
    <row r="55" spans="1:7" x14ac:dyDescent="0.2">
      <c r="A55" s="15">
        <v>15</v>
      </c>
      <c r="C55" s="11">
        <f t="shared" si="2"/>
        <v>15</v>
      </c>
      <c r="D55" s="13">
        <f t="shared" si="3"/>
        <v>2.2424876663178351E-3</v>
      </c>
      <c r="F55" s="3" t="s">
        <v>164</v>
      </c>
      <c r="G55" s="1" t="s">
        <v>43</v>
      </c>
    </row>
    <row r="56" spans="1:7" x14ac:dyDescent="0.2">
      <c r="A56" s="15">
        <v>6</v>
      </c>
      <c r="C56" s="11">
        <f t="shared" si="2"/>
        <v>6</v>
      </c>
      <c r="D56" s="13">
        <f t="shared" si="3"/>
        <v>8.969950665271341E-4</v>
      </c>
      <c r="F56" s="3" t="s">
        <v>159</v>
      </c>
      <c r="G56" s="1" t="s">
        <v>44</v>
      </c>
    </row>
    <row r="57" spans="1:7" x14ac:dyDescent="0.2">
      <c r="A57" s="15">
        <v>20</v>
      </c>
      <c r="C57" s="11">
        <f t="shared" si="2"/>
        <v>20</v>
      </c>
      <c r="D57" s="13">
        <f t="shared" si="3"/>
        <v>2.989983555090447E-3</v>
      </c>
      <c r="F57" s="3" t="s">
        <v>95</v>
      </c>
      <c r="G57" s="1" t="s">
        <v>45</v>
      </c>
    </row>
    <row r="58" spans="1:7" x14ac:dyDescent="0.2">
      <c r="A58" s="17">
        <v>20</v>
      </c>
      <c r="B58" s="8"/>
      <c r="C58" s="11">
        <f t="shared" si="2"/>
        <v>20</v>
      </c>
      <c r="D58" s="13">
        <f t="shared" si="3"/>
        <v>2.989983555090447E-3</v>
      </c>
      <c r="E58" s="8"/>
      <c r="F58" s="8" t="s">
        <v>142</v>
      </c>
      <c r="G58" s="9" t="s">
        <v>46</v>
      </c>
    </row>
    <row r="59" spans="1:7" x14ac:dyDescent="0.2">
      <c r="A59" s="15">
        <v>100</v>
      </c>
      <c r="C59" s="11">
        <f t="shared" si="2"/>
        <v>100</v>
      </c>
      <c r="D59" s="13">
        <f t="shared" si="3"/>
        <v>1.4949917775452235E-2</v>
      </c>
      <c r="F59" s="3" t="s">
        <v>147</v>
      </c>
      <c r="G59" s="1" t="s">
        <v>197</v>
      </c>
    </row>
    <row r="60" spans="1:7" x14ac:dyDescent="0.2">
      <c r="A60" s="15">
        <v>0</v>
      </c>
      <c r="C60" s="11">
        <f t="shared" si="2"/>
        <v>0</v>
      </c>
      <c r="D60" s="13">
        <f t="shared" si="3"/>
        <v>0</v>
      </c>
      <c r="F60" s="3" t="s">
        <v>192</v>
      </c>
      <c r="G60" s="1" t="s">
        <v>179</v>
      </c>
    </row>
    <row r="61" spans="1:7" x14ac:dyDescent="0.2">
      <c r="A61" s="15">
        <v>10</v>
      </c>
      <c r="C61" s="11">
        <f t="shared" si="2"/>
        <v>10</v>
      </c>
      <c r="D61" s="13">
        <f t="shared" si="3"/>
        <v>1.4949917775452235E-3</v>
      </c>
      <c r="F61" s="3" t="s">
        <v>176</v>
      </c>
      <c r="G61" s="1" t="s">
        <v>198</v>
      </c>
    </row>
    <row r="62" spans="1:7" x14ac:dyDescent="0.2">
      <c r="A62" s="15">
        <v>170</v>
      </c>
      <c r="C62" s="11">
        <f t="shared" si="2"/>
        <v>170</v>
      </c>
      <c r="D62" s="13">
        <f t="shared" si="3"/>
        <v>2.54148602182688E-2</v>
      </c>
      <c r="F62" s="3" t="s">
        <v>82</v>
      </c>
      <c r="G62" s="1" t="s">
        <v>47</v>
      </c>
    </row>
    <row r="63" spans="1:7" s="8" customFormat="1" x14ac:dyDescent="0.2">
      <c r="A63" s="15">
        <v>90</v>
      </c>
      <c r="B63" s="3">
        <v>10</v>
      </c>
      <c r="C63" s="11">
        <f t="shared" si="2"/>
        <v>100</v>
      </c>
      <c r="D63" s="13">
        <f t="shared" si="3"/>
        <v>1.4949917775452235E-2</v>
      </c>
      <c r="E63" s="3"/>
      <c r="F63" s="3" t="s">
        <v>88</v>
      </c>
      <c r="G63" s="1" t="s">
        <v>48</v>
      </c>
    </row>
    <row r="64" spans="1:7" x14ac:dyDescent="0.2">
      <c r="B64" s="3">
        <v>8</v>
      </c>
      <c r="C64" s="11">
        <f t="shared" si="2"/>
        <v>8</v>
      </c>
      <c r="D64" s="13">
        <f t="shared" si="3"/>
        <v>1.1959934220361788E-3</v>
      </c>
      <c r="F64" s="3" t="s">
        <v>82</v>
      </c>
      <c r="G64" s="1" t="s">
        <v>49</v>
      </c>
    </row>
    <row r="65" spans="1:7" x14ac:dyDescent="0.2">
      <c r="A65" s="15">
        <v>40</v>
      </c>
      <c r="C65" s="11">
        <f t="shared" si="2"/>
        <v>40</v>
      </c>
      <c r="D65" s="13">
        <f t="shared" si="3"/>
        <v>5.979967110180894E-3</v>
      </c>
      <c r="F65" s="3" t="s">
        <v>84</v>
      </c>
      <c r="G65" s="1" t="s">
        <v>50</v>
      </c>
    </row>
    <row r="66" spans="1:7" x14ac:dyDescent="0.2">
      <c r="A66" s="15">
        <v>20</v>
      </c>
      <c r="C66" s="11">
        <f t="shared" si="2"/>
        <v>20</v>
      </c>
      <c r="D66" s="13">
        <f t="shared" si="3"/>
        <v>2.989983555090447E-3</v>
      </c>
      <c r="F66" s="3" t="s">
        <v>96</v>
      </c>
      <c r="G66" s="1" t="s">
        <v>51</v>
      </c>
    </row>
    <row r="67" spans="1:7" x14ac:dyDescent="0.2">
      <c r="A67" s="15">
        <v>0</v>
      </c>
      <c r="C67" s="11">
        <f t="shared" ref="C67:C98" si="4">+A67+B67</f>
        <v>0</v>
      </c>
      <c r="D67" s="13">
        <f t="shared" ref="D67:D98" si="5">C67/$C$108</f>
        <v>0</v>
      </c>
      <c r="F67" s="3" t="s">
        <v>168</v>
      </c>
      <c r="G67" s="1" t="s">
        <v>180</v>
      </c>
    </row>
    <row r="68" spans="1:7" x14ac:dyDescent="0.2">
      <c r="A68" s="15">
        <v>40</v>
      </c>
      <c r="C68" s="11">
        <f t="shared" si="4"/>
        <v>40</v>
      </c>
      <c r="D68" s="13">
        <f t="shared" si="5"/>
        <v>5.979967110180894E-3</v>
      </c>
      <c r="F68" s="3" t="s">
        <v>178</v>
      </c>
      <c r="G68" s="1" t="s">
        <v>52</v>
      </c>
    </row>
    <row r="69" spans="1:7" x14ac:dyDescent="0.2">
      <c r="A69" s="16">
        <v>140</v>
      </c>
      <c r="B69" s="4">
        <v>12</v>
      </c>
      <c r="C69" s="11">
        <f t="shared" si="4"/>
        <v>152</v>
      </c>
      <c r="D69" s="13">
        <f t="shared" si="5"/>
        <v>2.2723875018687396E-2</v>
      </c>
      <c r="E69" s="4"/>
      <c r="F69" s="4" t="s">
        <v>143</v>
      </c>
      <c r="G69" s="2" t="s">
        <v>194</v>
      </c>
    </row>
    <row r="70" spans="1:7" x14ac:dyDescent="0.2">
      <c r="A70" s="15">
        <v>0</v>
      </c>
      <c r="B70" s="3">
        <v>0</v>
      </c>
      <c r="C70" s="11">
        <f t="shared" si="4"/>
        <v>0</v>
      </c>
      <c r="D70" s="13">
        <f t="shared" si="5"/>
        <v>0</v>
      </c>
      <c r="F70" s="3" t="s">
        <v>117</v>
      </c>
      <c r="G70" s="1" t="s">
        <v>181</v>
      </c>
    </row>
    <row r="71" spans="1:7" x14ac:dyDescent="0.2">
      <c r="A71" s="15">
        <v>0</v>
      </c>
      <c r="C71" s="11">
        <f t="shared" si="4"/>
        <v>0</v>
      </c>
      <c r="D71" s="13">
        <f t="shared" si="5"/>
        <v>0</v>
      </c>
      <c r="F71" s="3" t="s">
        <v>165</v>
      </c>
      <c r="G71" s="1" t="s">
        <v>53</v>
      </c>
    </row>
    <row r="72" spans="1:7" x14ac:dyDescent="0.2">
      <c r="A72" s="15">
        <v>10</v>
      </c>
      <c r="C72" s="11">
        <f t="shared" si="4"/>
        <v>10</v>
      </c>
      <c r="D72" s="13">
        <f t="shared" si="5"/>
        <v>1.4949917775452235E-3</v>
      </c>
      <c r="F72" s="3" t="s">
        <v>201</v>
      </c>
      <c r="G72" s="1" t="s">
        <v>54</v>
      </c>
    </row>
    <row r="73" spans="1:7" x14ac:dyDescent="0.2">
      <c r="A73" s="15">
        <v>40</v>
      </c>
      <c r="C73" s="11">
        <f t="shared" si="4"/>
        <v>40</v>
      </c>
      <c r="D73" s="13">
        <f t="shared" si="5"/>
        <v>5.979967110180894E-3</v>
      </c>
      <c r="F73" s="3" t="s">
        <v>172</v>
      </c>
      <c r="G73" s="1" t="s">
        <v>55</v>
      </c>
    </row>
    <row r="74" spans="1:7" x14ac:dyDescent="0.2">
      <c r="A74" s="15">
        <v>0</v>
      </c>
      <c r="C74" s="11">
        <f t="shared" si="4"/>
        <v>0</v>
      </c>
      <c r="D74" s="13">
        <f t="shared" si="5"/>
        <v>0</v>
      </c>
      <c r="F74" s="3" t="s">
        <v>150</v>
      </c>
      <c r="G74" s="1" t="s">
        <v>182</v>
      </c>
    </row>
    <row r="75" spans="1:7" x14ac:dyDescent="0.2">
      <c r="A75" s="15">
        <v>50</v>
      </c>
      <c r="C75" s="11">
        <f t="shared" si="4"/>
        <v>50</v>
      </c>
      <c r="D75" s="13">
        <f t="shared" si="5"/>
        <v>7.4749588877261177E-3</v>
      </c>
      <c r="F75" s="3" t="s">
        <v>83</v>
      </c>
      <c r="G75" s="1" t="s">
        <v>56</v>
      </c>
    </row>
    <row r="76" spans="1:7" x14ac:dyDescent="0.2">
      <c r="A76" s="15">
        <v>25</v>
      </c>
      <c r="C76" s="11">
        <f t="shared" si="4"/>
        <v>25</v>
      </c>
      <c r="D76" s="13">
        <f t="shared" si="5"/>
        <v>3.7374794438630589E-3</v>
      </c>
      <c r="F76" s="3" t="s">
        <v>94</v>
      </c>
      <c r="G76" s="1" t="s">
        <v>57</v>
      </c>
    </row>
    <row r="77" spans="1:7" x14ac:dyDescent="0.2">
      <c r="A77" s="15">
        <v>80</v>
      </c>
      <c r="C77" s="11">
        <f t="shared" si="4"/>
        <v>80</v>
      </c>
      <c r="D77" s="13">
        <f t="shared" si="5"/>
        <v>1.1959934220361788E-2</v>
      </c>
      <c r="F77" s="3" t="s">
        <v>152</v>
      </c>
      <c r="G77" s="1" t="s">
        <v>58</v>
      </c>
    </row>
    <row r="78" spans="1:7" x14ac:dyDescent="0.2">
      <c r="A78" s="15">
        <v>10</v>
      </c>
      <c r="C78" s="11">
        <f t="shared" si="4"/>
        <v>10</v>
      </c>
      <c r="D78" s="13">
        <f t="shared" si="5"/>
        <v>1.4949917775452235E-3</v>
      </c>
      <c r="F78" s="3" t="s">
        <v>211</v>
      </c>
      <c r="G78" s="1" t="s">
        <v>59</v>
      </c>
    </row>
    <row r="79" spans="1:7" x14ac:dyDescent="0.2">
      <c r="A79" s="15">
        <v>5</v>
      </c>
      <c r="C79" s="11">
        <f t="shared" si="4"/>
        <v>5</v>
      </c>
      <c r="D79" s="13">
        <f t="shared" si="5"/>
        <v>7.4749588877261175E-4</v>
      </c>
      <c r="F79" s="3" t="s">
        <v>139</v>
      </c>
      <c r="G79" s="1" t="s">
        <v>60</v>
      </c>
    </row>
    <row r="80" spans="1:7" x14ac:dyDescent="0.2">
      <c r="A80" s="15">
        <v>120</v>
      </c>
      <c r="C80" s="11">
        <f t="shared" si="4"/>
        <v>120</v>
      </c>
      <c r="D80" s="13">
        <f t="shared" si="5"/>
        <v>1.7939901330542681E-2</v>
      </c>
      <c r="E80" s="3">
        <v>152</v>
      </c>
      <c r="F80" s="3" t="s">
        <v>140</v>
      </c>
      <c r="G80" s="1" t="s">
        <v>183</v>
      </c>
    </row>
    <row r="81" spans="1:7" x14ac:dyDescent="0.2">
      <c r="A81" s="15">
        <v>80</v>
      </c>
      <c r="C81" s="11">
        <f t="shared" si="4"/>
        <v>80</v>
      </c>
      <c r="D81" s="13">
        <f t="shared" si="5"/>
        <v>1.1959934220361788E-2</v>
      </c>
      <c r="F81" s="3" t="s">
        <v>90</v>
      </c>
      <c r="G81" s="1" t="s">
        <v>61</v>
      </c>
    </row>
    <row r="82" spans="1:7" x14ac:dyDescent="0.2">
      <c r="A82" s="15">
        <v>70</v>
      </c>
      <c r="C82" s="11">
        <f t="shared" si="4"/>
        <v>70</v>
      </c>
      <c r="D82" s="13">
        <f t="shared" si="5"/>
        <v>1.0464942442816564E-2</v>
      </c>
      <c r="F82" s="3" t="s">
        <v>131</v>
      </c>
      <c r="G82" s="1" t="s">
        <v>106</v>
      </c>
    </row>
    <row r="83" spans="1:7" x14ac:dyDescent="0.2">
      <c r="A83" s="15">
        <v>30</v>
      </c>
      <c r="C83" s="11">
        <f t="shared" si="4"/>
        <v>30</v>
      </c>
      <c r="D83" s="13">
        <f t="shared" si="5"/>
        <v>4.4849753326356703E-3</v>
      </c>
      <c r="F83" s="3" t="s">
        <v>165</v>
      </c>
      <c r="G83" s="1" t="s">
        <v>107</v>
      </c>
    </row>
    <row r="84" spans="1:7" x14ac:dyDescent="0.2">
      <c r="A84" s="15">
        <v>90</v>
      </c>
      <c r="C84" s="11">
        <f t="shared" si="4"/>
        <v>90</v>
      </c>
      <c r="D84" s="13">
        <f t="shared" si="5"/>
        <v>1.3454925997907012E-2</v>
      </c>
      <c r="F84" s="3" t="s">
        <v>133</v>
      </c>
      <c r="G84" s="1" t="s">
        <v>108</v>
      </c>
    </row>
    <row r="85" spans="1:7" x14ac:dyDescent="0.2">
      <c r="A85" s="15">
        <v>70</v>
      </c>
      <c r="C85" s="11">
        <f t="shared" si="4"/>
        <v>70</v>
      </c>
      <c r="D85" s="13">
        <f t="shared" si="5"/>
        <v>1.0464942442816564E-2</v>
      </c>
      <c r="F85" s="3" t="s">
        <v>155</v>
      </c>
      <c r="G85" s="1" t="s">
        <v>109</v>
      </c>
    </row>
    <row r="86" spans="1:7" x14ac:dyDescent="0.2">
      <c r="A86" s="15">
        <v>50</v>
      </c>
      <c r="C86" s="11">
        <f t="shared" si="4"/>
        <v>50</v>
      </c>
      <c r="D86" s="13">
        <f t="shared" si="5"/>
        <v>7.4749588877261177E-3</v>
      </c>
      <c r="F86" s="3" t="s">
        <v>115</v>
      </c>
      <c r="G86" s="1" t="s">
        <v>110</v>
      </c>
    </row>
    <row r="87" spans="1:7" x14ac:dyDescent="0.2">
      <c r="C87" s="11">
        <f t="shared" si="4"/>
        <v>0</v>
      </c>
      <c r="D87" s="13">
        <f t="shared" si="5"/>
        <v>0</v>
      </c>
      <c r="E87" s="3">
        <v>30</v>
      </c>
      <c r="F87" s="3" t="s">
        <v>160</v>
      </c>
      <c r="G87" s="1" t="s">
        <v>186</v>
      </c>
    </row>
    <row r="88" spans="1:7" x14ac:dyDescent="0.2">
      <c r="A88" s="15">
        <v>10</v>
      </c>
      <c r="C88" s="11">
        <f t="shared" si="4"/>
        <v>10</v>
      </c>
      <c r="D88" s="13">
        <f t="shared" si="5"/>
        <v>1.4949917775452235E-3</v>
      </c>
      <c r="F88" s="3" t="s">
        <v>170</v>
      </c>
      <c r="G88" s="1" t="s">
        <v>111</v>
      </c>
    </row>
    <row r="89" spans="1:7" x14ac:dyDescent="0.2">
      <c r="A89" s="15">
        <v>10</v>
      </c>
      <c r="C89" s="11">
        <f t="shared" si="4"/>
        <v>10</v>
      </c>
      <c r="D89" s="13">
        <f t="shared" si="5"/>
        <v>1.4949917775452235E-3</v>
      </c>
      <c r="F89" s="3" t="s">
        <v>193</v>
      </c>
      <c r="G89" s="1" t="s">
        <v>112</v>
      </c>
    </row>
    <row r="90" spans="1:7" x14ac:dyDescent="0.2">
      <c r="A90" s="15">
        <v>100</v>
      </c>
      <c r="C90" s="11">
        <f t="shared" si="4"/>
        <v>100</v>
      </c>
      <c r="D90" s="13">
        <f t="shared" si="5"/>
        <v>1.4949917775452235E-2</v>
      </c>
      <c r="F90" s="3" t="s">
        <v>151</v>
      </c>
      <c r="G90" s="1" t="s">
        <v>113</v>
      </c>
    </row>
    <row r="91" spans="1:7" x14ac:dyDescent="0.2">
      <c r="A91" s="15">
        <v>60</v>
      </c>
      <c r="C91" s="11">
        <f t="shared" si="4"/>
        <v>60</v>
      </c>
      <c r="D91" s="13">
        <f t="shared" si="5"/>
        <v>8.9699506652713406E-3</v>
      </c>
      <c r="F91" s="3" t="s">
        <v>136</v>
      </c>
      <c r="G91" s="1" t="s">
        <v>114</v>
      </c>
    </row>
    <row r="92" spans="1:7" x14ac:dyDescent="0.2">
      <c r="A92" s="15">
        <v>50</v>
      </c>
      <c r="C92" s="11">
        <f t="shared" si="4"/>
        <v>50</v>
      </c>
      <c r="D92" s="13">
        <f t="shared" si="5"/>
        <v>7.4749588877261177E-3</v>
      </c>
      <c r="E92" s="3">
        <v>132</v>
      </c>
      <c r="F92" s="3" t="s">
        <v>167</v>
      </c>
      <c r="G92" s="1" t="s">
        <v>184</v>
      </c>
    </row>
    <row r="93" spans="1:7" x14ac:dyDescent="0.2">
      <c r="A93" s="15">
        <v>50</v>
      </c>
      <c r="C93" s="11">
        <f t="shared" si="4"/>
        <v>50</v>
      </c>
      <c r="D93" s="13">
        <f t="shared" si="5"/>
        <v>7.4749588877261177E-3</v>
      </c>
      <c r="F93" s="3" t="s">
        <v>134</v>
      </c>
      <c r="G93" s="1" t="s">
        <v>118</v>
      </c>
    </row>
    <row r="94" spans="1:7" x14ac:dyDescent="0.2">
      <c r="A94" s="15">
        <v>100</v>
      </c>
      <c r="C94" s="11">
        <f t="shared" si="4"/>
        <v>100</v>
      </c>
      <c r="D94" s="13">
        <f t="shared" si="5"/>
        <v>1.4949917775452235E-2</v>
      </c>
      <c r="F94" s="3" t="s">
        <v>141</v>
      </c>
      <c r="G94" s="1" t="s">
        <v>119</v>
      </c>
    </row>
    <row r="95" spans="1:7" x14ac:dyDescent="0.2">
      <c r="A95" s="15">
        <v>0</v>
      </c>
      <c r="C95" s="11">
        <f t="shared" si="4"/>
        <v>0</v>
      </c>
      <c r="D95" s="13">
        <f t="shared" si="5"/>
        <v>0</v>
      </c>
      <c r="F95" s="3" t="s">
        <v>162</v>
      </c>
      <c r="G95" s="1" t="s">
        <v>120</v>
      </c>
    </row>
    <row r="96" spans="1:7" x14ac:dyDescent="0.2">
      <c r="C96" s="11">
        <f t="shared" si="4"/>
        <v>0</v>
      </c>
      <c r="D96" s="13">
        <f t="shared" si="5"/>
        <v>0</v>
      </c>
      <c r="E96" s="3">
        <v>42</v>
      </c>
      <c r="F96" s="3" t="s">
        <v>169</v>
      </c>
      <c r="G96" s="1" t="s">
        <v>185</v>
      </c>
    </row>
    <row r="97" spans="1:7" x14ac:dyDescent="0.2">
      <c r="A97" s="15">
        <v>40</v>
      </c>
      <c r="C97" s="11">
        <f t="shared" si="4"/>
        <v>40</v>
      </c>
      <c r="D97" s="13">
        <f t="shared" si="5"/>
        <v>5.979967110180894E-3</v>
      </c>
      <c r="F97" s="3" t="s">
        <v>162</v>
      </c>
      <c r="G97" s="1" t="s">
        <v>121</v>
      </c>
    </row>
    <row r="98" spans="1:7" x14ac:dyDescent="0.2">
      <c r="C98" s="11">
        <f t="shared" si="4"/>
        <v>0</v>
      </c>
      <c r="D98" s="13">
        <f t="shared" si="5"/>
        <v>0</v>
      </c>
      <c r="E98" s="3">
        <v>227</v>
      </c>
      <c r="F98" s="3" t="s">
        <v>163</v>
      </c>
      <c r="G98" s="1" t="s">
        <v>199</v>
      </c>
    </row>
    <row r="99" spans="1:7" x14ac:dyDescent="0.2">
      <c r="A99" s="15">
        <v>150</v>
      </c>
      <c r="C99" s="11">
        <f t="shared" ref="C99:C106" si="6">+A99+B99</f>
        <v>150</v>
      </c>
      <c r="D99" s="13">
        <f t="shared" ref="D99:D106" si="7">C99/$C$108</f>
        <v>2.2424876663178352E-2</v>
      </c>
      <c r="F99" s="3" t="s">
        <v>202</v>
      </c>
      <c r="G99" s="1" t="s">
        <v>122</v>
      </c>
    </row>
    <row r="100" spans="1:7" x14ac:dyDescent="0.2">
      <c r="B100" s="3">
        <v>30</v>
      </c>
      <c r="C100" s="11">
        <f t="shared" si="6"/>
        <v>30</v>
      </c>
      <c r="D100" s="13">
        <f t="shared" si="7"/>
        <v>4.4849753326356703E-3</v>
      </c>
      <c r="F100" s="3" t="s">
        <v>140</v>
      </c>
      <c r="G100" s="1" t="s">
        <v>123</v>
      </c>
    </row>
    <row r="101" spans="1:7" x14ac:dyDescent="0.2">
      <c r="B101" s="3">
        <v>6</v>
      </c>
      <c r="C101" s="11">
        <f t="shared" si="6"/>
        <v>6</v>
      </c>
      <c r="D101" s="13">
        <f t="shared" si="7"/>
        <v>8.969950665271341E-4</v>
      </c>
      <c r="F101" s="3" t="s">
        <v>90</v>
      </c>
      <c r="G101" s="1" t="s">
        <v>124</v>
      </c>
    </row>
    <row r="102" spans="1:7" x14ac:dyDescent="0.2">
      <c r="B102" s="3">
        <v>20</v>
      </c>
      <c r="C102" s="11">
        <f t="shared" si="6"/>
        <v>20</v>
      </c>
      <c r="D102" s="13">
        <f t="shared" si="7"/>
        <v>2.989983555090447E-3</v>
      </c>
      <c r="F102" s="3" t="s">
        <v>136</v>
      </c>
      <c r="G102" s="1" t="s">
        <v>125</v>
      </c>
    </row>
    <row r="103" spans="1:7" x14ac:dyDescent="0.2">
      <c r="B103" s="3">
        <v>2</v>
      </c>
      <c r="C103" s="11">
        <f t="shared" si="6"/>
        <v>2</v>
      </c>
      <c r="D103" s="13">
        <f t="shared" si="7"/>
        <v>2.989983555090447E-4</v>
      </c>
      <c r="F103" s="5" t="s">
        <v>173</v>
      </c>
      <c r="G103" s="1" t="s">
        <v>126</v>
      </c>
    </row>
    <row r="104" spans="1:7" x14ac:dyDescent="0.2">
      <c r="B104" s="3">
        <v>2</v>
      </c>
      <c r="C104" s="11">
        <f t="shared" si="6"/>
        <v>2</v>
      </c>
      <c r="D104" s="13">
        <f t="shared" si="7"/>
        <v>2.989983555090447E-4</v>
      </c>
      <c r="F104" s="3" t="s">
        <v>167</v>
      </c>
      <c r="G104" s="1" t="s">
        <v>127</v>
      </c>
    </row>
    <row r="105" spans="1:7" x14ac:dyDescent="0.2">
      <c r="B105" s="3">
        <v>2</v>
      </c>
      <c r="C105" s="11">
        <f t="shared" si="6"/>
        <v>2</v>
      </c>
      <c r="D105" s="13">
        <f t="shared" si="7"/>
        <v>2.989983555090447E-4</v>
      </c>
      <c r="F105" s="3" t="s">
        <v>151</v>
      </c>
      <c r="G105" s="1" t="s">
        <v>128</v>
      </c>
    </row>
    <row r="106" spans="1:7" x14ac:dyDescent="0.2">
      <c r="A106" s="15">
        <v>60</v>
      </c>
      <c r="C106" s="11">
        <f t="shared" si="6"/>
        <v>60</v>
      </c>
      <c r="D106" s="13">
        <f t="shared" si="7"/>
        <v>8.9699506652713406E-3</v>
      </c>
      <c r="F106" s="3" t="s">
        <v>130</v>
      </c>
      <c r="G106" s="1" t="s">
        <v>129</v>
      </c>
    </row>
    <row r="108" spans="1:7" x14ac:dyDescent="0.2">
      <c r="A108" s="7">
        <f>SUM(A3:A107)</f>
        <v>5822</v>
      </c>
      <c r="B108" s="7">
        <f>SUM(B3:B107)</f>
        <v>867</v>
      </c>
      <c r="C108" s="10">
        <f>SUM(C3:C107)</f>
        <v>6689</v>
      </c>
      <c r="D108" s="27">
        <f>SUM(D3:D107)</f>
        <v>0.99999999999999911</v>
      </c>
      <c r="E108" s="7">
        <f>SUM(E3:E107)</f>
        <v>583</v>
      </c>
      <c r="F108" s="6" t="s">
        <v>195</v>
      </c>
    </row>
    <row r="111" spans="1:7" x14ac:dyDescent="0.2">
      <c r="A111" s="18" t="s">
        <v>203</v>
      </c>
    </row>
    <row r="113" spans="1:7" x14ac:dyDescent="0.2">
      <c r="B113" s="3">
        <v>15</v>
      </c>
      <c r="C113" s="11">
        <f>+A113+B113</f>
        <v>15</v>
      </c>
      <c r="D113" s="13">
        <f>C113/$C$108</f>
        <v>2.2424876663178351E-3</v>
      </c>
      <c r="F113" s="3" t="s">
        <v>73</v>
      </c>
      <c r="G113" s="1" t="s">
        <v>5</v>
      </c>
    </row>
    <row r="114" spans="1:7" x14ac:dyDescent="0.2">
      <c r="A114" s="15">
        <v>50</v>
      </c>
      <c r="C114" s="11">
        <f>+A114+B114</f>
        <v>50</v>
      </c>
      <c r="D114" s="13">
        <f>C114/$C$108</f>
        <v>7.4749588877261177E-3</v>
      </c>
      <c r="F114" s="3" t="s">
        <v>115</v>
      </c>
      <c r="G114" s="1" t="s">
        <v>110</v>
      </c>
    </row>
    <row r="115" spans="1:7" x14ac:dyDescent="0.2">
      <c r="A115" s="15">
        <v>0</v>
      </c>
      <c r="C115" s="11">
        <f>+A115+B115</f>
        <v>0</v>
      </c>
      <c r="D115" s="13">
        <f>C115/$C$108</f>
        <v>0</v>
      </c>
      <c r="F115" s="3" t="s">
        <v>168</v>
      </c>
      <c r="G115" s="1" t="s">
        <v>180</v>
      </c>
    </row>
    <row r="116" spans="1:7" x14ac:dyDescent="0.2">
      <c r="A116" s="15">
        <v>0</v>
      </c>
      <c r="B116" s="3">
        <v>0</v>
      </c>
      <c r="C116" s="11">
        <f>+A116+B116</f>
        <v>0</v>
      </c>
      <c r="D116" s="13">
        <f>C116/$C$108</f>
        <v>0</v>
      </c>
      <c r="F116" s="3" t="s">
        <v>117</v>
      </c>
      <c r="G116" s="1" t="s">
        <v>181</v>
      </c>
    </row>
    <row r="117" spans="1:7" x14ac:dyDescent="0.2">
      <c r="A117" s="15">
        <v>200</v>
      </c>
      <c r="B117" s="3">
        <v>40</v>
      </c>
      <c r="C117" s="11">
        <f>+A117+B117</f>
        <v>240</v>
      </c>
      <c r="D117" s="13">
        <f>C117/$C$108</f>
        <v>3.5879802661085362E-2</v>
      </c>
      <c r="F117" s="3" t="s">
        <v>81</v>
      </c>
      <c r="G117" s="1" t="s">
        <v>28</v>
      </c>
    </row>
    <row r="118" spans="1:7" x14ac:dyDescent="0.2">
      <c r="D118" s="13"/>
      <c r="F118" s="3" t="s">
        <v>81</v>
      </c>
      <c r="G118" s="1" t="s">
        <v>37</v>
      </c>
    </row>
    <row r="119" spans="1:7" x14ac:dyDescent="0.2">
      <c r="A119" s="15">
        <v>60</v>
      </c>
      <c r="C119" s="11">
        <f t="shared" ref="C119:C129" si="8">+A119+B119</f>
        <v>60</v>
      </c>
      <c r="D119" s="13">
        <f t="shared" ref="D119:D129" si="9">C119/$C$108</f>
        <v>8.9699506652713406E-3</v>
      </c>
      <c r="F119" s="3" t="s">
        <v>130</v>
      </c>
      <c r="G119" s="1" t="s">
        <v>129</v>
      </c>
    </row>
    <row r="120" spans="1:7" x14ac:dyDescent="0.2">
      <c r="A120" s="15">
        <v>70</v>
      </c>
      <c r="C120" s="11">
        <f t="shared" si="8"/>
        <v>70</v>
      </c>
      <c r="D120" s="13">
        <f t="shared" si="9"/>
        <v>1.0464942442816564E-2</v>
      </c>
      <c r="F120" s="3" t="s">
        <v>131</v>
      </c>
      <c r="G120" s="1" t="s">
        <v>106</v>
      </c>
    </row>
    <row r="121" spans="1:7" x14ac:dyDescent="0.2">
      <c r="A121" s="15">
        <v>50</v>
      </c>
      <c r="C121" s="11">
        <f t="shared" si="8"/>
        <v>50</v>
      </c>
      <c r="D121" s="13">
        <f t="shared" si="9"/>
        <v>7.4749588877261177E-3</v>
      </c>
      <c r="F121" s="3" t="s">
        <v>83</v>
      </c>
      <c r="G121" s="1" t="s">
        <v>56</v>
      </c>
    </row>
    <row r="122" spans="1:7" x14ac:dyDescent="0.2">
      <c r="A122" s="15">
        <v>80</v>
      </c>
      <c r="B122" s="3">
        <v>25</v>
      </c>
      <c r="C122" s="11">
        <f t="shared" si="8"/>
        <v>105</v>
      </c>
      <c r="D122" s="13">
        <f t="shared" si="9"/>
        <v>1.5697413664224846E-2</v>
      </c>
      <c r="F122" s="3" t="s">
        <v>71</v>
      </c>
      <c r="G122" s="1" t="s">
        <v>2</v>
      </c>
    </row>
    <row r="123" spans="1:7" x14ac:dyDescent="0.2">
      <c r="A123" s="15">
        <v>100</v>
      </c>
      <c r="C123" s="11">
        <f t="shared" si="8"/>
        <v>100</v>
      </c>
      <c r="D123" s="13">
        <f t="shared" si="9"/>
        <v>1.4949917775452235E-2</v>
      </c>
      <c r="F123" s="3" t="s">
        <v>87</v>
      </c>
      <c r="G123" s="1" t="s">
        <v>31</v>
      </c>
    </row>
    <row r="124" spans="1:7" x14ac:dyDescent="0.2">
      <c r="A124" s="15">
        <v>40</v>
      </c>
      <c r="C124" s="11">
        <f t="shared" si="8"/>
        <v>40</v>
      </c>
      <c r="D124" s="13">
        <f t="shared" si="9"/>
        <v>5.979967110180894E-3</v>
      </c>
      <c r="F124" s="3" t="s">
        <v>132</v>
      </c>
      <c r="G124" s="1" t="s">
        <v>20</v>
      </c>
    </row>
    <row r="125" spans="1:7" x14ac:dyDescent="0.2">
      <c r="A125" s="15">
        <v>10</v>
      </c>
      <c r="C125" s="11">
        <f t="shared" si="8"/>
        <v>10</v>
      </c>
      <c r="D125" s="13">
        <f t="shared" si="9"/>
        <v>1.4949917775452235E-3</v>
      </c>
      <c r="F125" s="3" t="s">
        <v>193</v>
      </c>
      <c r="G125" s="1" t="s">
        <v>112</v>
      </c>
    </row>
    <row r="126" spans="1:7" x14ac:dyDescent="0.2">
      <c r="A126" s="15">
        <v>40</v>
      </c>
      <c r="C126" s="11">
        <f t="shared" si="8"/>
        <v>40</v>
      </c>
      <c r="D126" s="13">
        <f t="shared" si="9"/>
        <v>5.979967110180894E-3</v>
      </c>
      <c r="F126" s="3" t="s">
        <v>84</v>
      </c>
      <c r="G126" s="1" t="s">
        <v>50</v>
      </c>
    </row>
    <row r="127" spans="1:7" x14ac:dyDescent="0.2">
      <c r="A127" s="15">
        <v>40</v>
      </c>
      <c r="C127" s="11">
        <f t="shared" si="8"/>
        <v>40</v>
      </c>
      <c r="D127" s="13">
        <f t="shared" si="9"/>
        <v>5.979967110180894E-3</v>
      </c>
      <c r="F127" s="3" t="s">
        <v>172</v>
      </c>
      <c r="G127" s="1" t="s">
        <v>55</v>
      </c>
    </row>
    <row r="128" spans="1:7" x14ac:dyDescent="0.2">
      <c r="B128" s="3">
        <v>2</v>
      </c>
      <c r="C128" s="11">
        <f t="shared" si="8"/>
        <v>2</v>
      </c>
      <c r="D128" s="13">
        <f t="shared" si="9"/>
        <v>2.989983555090447E-4</v>
      </c>
      <c r="F128" s="5" t="s">
        <v>173</v>
      </c>
      <c r="G128" s="1" t="s">
        <v>126</v>
      </c>
    </row>
    <row r="129" spans="1:7" x14ac:dyDescent="0.2">
      <c r="A129" s="15">
        <v>115</v>
      </c>
      <c r="B129" s="3">
        <v>15</v>
      </c>
      <c r="C129" s="11">
        <f t="shared" si="8"/>
        <v>130</v>
      </c>
      <c r="D129" s="13">
        <f t="shared" si="9"/>
        <v>1.9434893108087905E-2</v>
      </c>
      <c r="F129" s="3" t="s">
        <v>75</v>
      </c>
      <c r="G129" s="1" t="s">
        <v>10</v>
      </c>
    </row>
    <row r="130" spans="1:7" x14ac:dyDescent="0.2">
      <c r="D130" s="13"/>
      <c r="F130" s="3" t="s">
        <v>75</v>
      </c>
      <c r="G130" s="1" t="s">
        <v>9</v>
      </c>
    </row>
    <row r="131" spans="1:7" x14ac:dyDescent="0.2">
      <c r="A131" s="15">
        <v>50</v>
      </c>
      <c r="B131" s="3">
        <v>15</v>
      </c>
      <c r="C131" s="11">
        <f t="shared" ref="C131:C137" si="10">+A131+B131</f>
        <v>65</v>
      </c>
      <c r="D131" s="13">
        <f t="shared" ref="D131:D137" si="11">C131/$C$108</f>
        <v>9.7174465540439525E-3</v>
      </c>
      <c r="F131" s="3" t="s">
        <v>74</v>
      </c>
      <c r="G131" s="1" t="s">
        <v>7</v>
      </c>
    </row>
    <row r="132" spans="1:7" x14ac:dyDescent="0.2">
      <c r="A132" s="15">
        <v>150</v>
      </c>
      <c r="C132" s="11">
        <f t="shared" si="10"/>
        <v>150</v>
      </c>
      <c r="D132" s="13">
        <f t="shared" si="11"/>
        <v>2.2424876663178352E-2</v>
      </c>
      <c r="F132" s="3" t="s">
        <v>202</v>
      </c>
      <c r="G132" s="1" t="s">
        <v>122</v>
      </c>
    </row>
    <row r="133" spans="1:7" x14ac:dyDescent="0.2">
      <c r="A133" s="15">
        <v>40</v>
      </c>
      <c r="B133" s="3">
        <v>10</v>
      </c>
      <c r="C133" s="11">
        <f t="shared" si="10"/>
        <v>50</v>
      </c>
      <c r="D133" s="13">
        <f t="shared" si="11"/>
        <v>7.4749588877261177E-3</v>
      </c>
      <c r="F133" s="3" t="s">
        <v>72</v>
      </c>
      <c r="G133" s="1" t="s">
        <v>4</v>
      </c>
    </row>
    <row r="134" spans="1:7" x14ac:dyDescent="0.2">
      <c r="A134" s="15">
        <v>20</v>
      </c>
      <c r="C134" s="11">
        <f t="shared" si="10"/>
        <v>20</v>
      </c>
      <c r="D134" s="13">
        <f t="shared" si="11"/>
        <v>2.989983555090447E-3</v>
      </c>
      <c r="F134" s="3" t="s">
        <v>95</v>
      </c>
      <c r="G134" s="1" t="s">
        <v>45</v>
      </c>
    </row>
    <row r="135" spans="1:7" x14ac:dyDescent="0.2">
      <c r="A135" s="15">
        <v>5</v>
      </c>
      <c r="C135" s="11">
        <f t="shared" si="10"/>
        <v>5</v>
      </c>
      <c r="D135" s="13">
        <f t="shared" si="11"/>
        <v>7.4749588877261175E-4</v>
      </c>
      <c r="F135" s="3" t="s">
        <v>139</v>
      </c>
      <c r="G135" s="1" t="s">
        <v>60</v>
      </c>
    </row>
    <row r="136" spans="1:7" x14ac:dyDescent="0.2">
      <c r="A136" s="15">
        <v>40</v>
      </c>
      <c r="C136" s="11">
        <f t="shared" si="10"/>
        <v>40</v>
      </c>
      <c r="D136" s="13">
        <f t="shared" si="11"/>
        <v>5.979967110180894E-3</v>
      </c>
      <c r="F136" s="3" t="s">
        <v>80</v>
      </c>
      <c r="G136" s="1" t="s">
        <v>18</v>
      </c>
    </row>
    <row r="137" spans="1:7" x14ac:dyDescent="0.2">
      <c r="A137" s="15">
        <v>120</v>
      </c>
      <c r="B137" s="3">
        <v>30</v>
      </c>
      <c r="C137" s="11">
        <f t="shared" si="10"/>
        <v>150</v>
      </c>
      <c r="D137" s="13">
        <f t="shared" si="11"/>
        <v>2.2424876663178352E-2</v>
      </c>
      <c r="E137" s="3">
        <v>152</v>
      </c>
      <c r="F137" s="3" t="s">
        <v>140</v>
      </c>
      <c r="G137" s="1" t="s">
        <v>183</v>
      </c>
    </row>
    <row r="138" spans="1:7" x14ac:dyDescent="0.2">
      <c r="D138" s="13"/>
      <c r="F138" s="3" t="s">
        <v>140</v>
      </c>
      <c r="G138" s="1" t="s">
        <v>123</v>
      </c>
    </row>
    <row r="139" spans="1:7" x14ac:dyDescent="0.2">
      <c r="A139" s="15">
        <v>20</v>
      </c>
      <c r="C139" s="11">
        <f t="shared" ref="C139:C145" si="12">+A139+B139</f>
        <v>20</v>
      </c>
      <c r="D139" s="13">
        <f t="shared" ref="D139:D145" si="13">C139/$C$108</f>
        <v>2.989983555090447E-3</v>
      </c>
      <c r="F139" s="3" t="s">
        <v>96</v>
      </c>
      <c r="G139" s="1" t="s">
        <v>51</v>
      </c>
    </row>
    <row r="140" spans="1:7" x14ac:dyDescent="0.2">
      <c r="A140" s="15">
        <v>250</v>
      </c>
      <c r="C140" s="11">
        <f t="shared" si="12"/>
        <v>250</v>
      </c>
      <c r="D140" s="13">
        <f t="shared" si="13"/>
        <v>3.7374794438630586E-2</v>
      </c>
      <c r="F140" s="3" t="s">
        <v>62</v>
      </c>
      <c r="G140" s="1" t="s">
        <v>105</v>
      </c>
    </row>
    <row r="141" spans="1:7" x14ac:dyDescent="0.2">
      <c r="A141" s="15">
        <v>120</v>
      </c>
      <c r="C141" s="11">
        <f t="shared" si="12"/>
        <v>120</v>
      </c>
      <c r="D141" s="13">
        <f t="shared" si="13"/>
        <v>1.7939901330542681E-2</v>
      </c>
      <c r="F141" s="3" t="s">
        <v>64</v>
      </c>
      <c r="G141" s="1" t="s">
        <v>99</v>
      </c>
    </row>
    <row r="142" spans="1:7" x14ac:dyDescent="0.2">
      <c r="A142" s="15">
        <v>200</v>
      </c>
      <c r="C142" s="11">
        <f t="shared" si="12"/>
        <v>200</v>
      </c>
      <c r="D142" s="13">
        <f t="shared" si="13"/>
        <v>2.9899835550904471E-2</v>
      </c>
      <c r="F142" s="3" t="s">
        <v>63</v>
      </c>
      <c r="G142" s="1" t="s">
        <v>97</v>
      </c>
    </row>
    <row r="143" spans="1:7" x14ac:dyDescent="0.2">
      <c r="A143" s="15">
        <v>6</v>
      </c>
      <c r="C143" s="11">
        <f t="shared" si="12"/>
        <v>6</v>
      </c>
      <c r="D143" s="13">
        <f t="shared" si="13"/>
        <v>8.969950665271341E-4</v>
      </c>
      <c r="F143" s="3" t="s">
        <v>144</v>
      </c>
      <c r="G143" s="1" t="s">
        <v>21</v>
      </c>
    </row>
    <row r="144" spans="1:7" x14ac:dyDescent="0.2">
      <c r="A144" s="15">
        <v>25</v>
      </c>
      <c r="C144" s="11">
        <f t="shared" si="12"/>
        <v>25</v>
      </c>
      <c r="D144" s="13">
        <f t="shared" si="13"/>
        <v>3.7374794438630589E-3</v>
      </c>
      <c r="F144" s="3" t="s">
        <v>94</v>
      </c>
      <c r="G144" s="1" t="s">
        <v>57</v>
      </c>
    </row>
    <row r="145" spans="1:7" x14ac:dyDescent="0.2">
      <c r="A145" s="15">
        <v>200</v>
      </c>
      <c r="B145" s="3">
        <v>15</v>
      </c>
      <c r="C145" s="11">
        <f t="shared" si="12"/>
        <v>215</v>
      </c>
      <c r="D145" s="13">
        <f t="shared" si="13"/>
        <v>3.2142323217222303E-2</v>
      </c>
      <c r="F145" s="3" t="s">
        <v>78</v>
      </c>
      <c r="G145" s="1" t="s">
        <v>16</v>
      </c>
    </row>
    <row r="146" spans="1:7" x14ac:dyDescent="0.2">
      <c r="D146" s="13"/>
      <c r="F146" s="3" t="s">
        <v>78</v>
      </c>
      <c r="G146" s="1" t="s">
        <v>38</v>
      </c>
    </row>
    <row r="147" spans="1:7" x14ac:dyDescent="0.2">
      <c r="A147" s="15">
        <v>170</v>
      </c>
      <c r="B147" s="3">
        <v>8</v>
      </c>
      <c r="C147" s="11">
        <f>+A147+B147</f>
        <v>178</v>
      </c>
      <c r="D147" s="13">
        <f>C147/$C$108</f>
        <v>2.6610853640304979E-2</v>
      </c>
      <c r="F147" s="3" t="s">
        <v>82</v>
      </c>
      <c r="G147" s="1" t="s">
        <v>47</v>
      </c>
    </row>
    <row r="148" spans="1:7" x14ac:dyDescent="0.2">
      <c r="D148" s="13"/>
      <c r="F148" s="3" t="s">
        <v>82</v>
      </c>
      <c r="G148" s="1" t="s">
        <v>49</v>
      </c>
    </row>
    <row r="149" spans="1:7" x14ac:dyDescent="0.2">
      <c r="A149" s="15">
        <v>0</v>
      </c>
      <c r="C149" s="11">
        <f t="shared" ref="C149:C157" si="14">+A149+B149</f>
        <v>0</v>
      </c>
      <c r="D149" s="13">
        <f t="shared" ref="D149:D157" si="15">C149/$C$108</f>
        <v>0</v>
      </c>
      <c r="F149" s="3" t="s">
        <v>150</v>
      </c>
      <c r="G149" s="1" t="s">
        <v>182</v>
      </c>
    </row>
    <row r="150" spans="1:7" x14ac:dyDescent="0.2">
      <c r="A150" s="15">
        <v>40</v>
      </c>
      <c r="C150" s="11">
        <f t="shared" si="14"/>
        <v>40</v>
      </c>
      <c r="D150" s="13">
        <f t="shared" si="15"/>
        <v>5.979967110180894E-3</v>
      </c>
      <c r="F150" s="3" t="s">
        <v>146</v>
      </c>
      <c r="G150" s="1" t="s">
        <v>34</v>
      </c>
    </row>
    <row r="151" spans="1:7" x14ac:dyDescent="0.2">
      <c r="A151" s="15">
        <v>100</v>
      </c>
      <c r="C151" s="11">
        <f t="shared" si="14"/>
        <v>100</v>
      </c>
      <c r="D151" s="13">
        <f t="shared" si="15"/>
        <v>1.4949917775452235E-2</v>
      </c>
      <c r="F151" s="3" t="s">
        <v>147</v>
      </c>
      <c r="G151" s="1" t="s">
        <v>197</v>
      </c>
    </row>
    <row r="152" spans="1:7" x14ac:dyDescent="0.2">
      <c r="A152" s="15">
        <v>0</v>
      </c>
      <c r="C152" s="11">
        <f t="shared" si="14"/>
        <v>0</v>
      </c>
      <c r="D152" s="13">
        <f t="shared" si="15"/>
        <v>0</v>
      </c>
      <c r="F152" s="3" t="s">
        <v>148</v>
      </c>
      <c r="G152" s="1" t="s">
        <v>39</v>
      </c>
    </row>
    <row r="153" spans="1:7" x14ac:dyDescent="0.2">
      <c r="A153" s="15">
        <v>15</v>
      </c>
      <c r="C153" s="11">
        <f t="shared" si="14"/>
        <v>15</v>
      </c>
      <c r="D153" s="13">
        <f t="shared" si="15"/>
        <v>2.2424876663178351E-3</v>
      </c>
      <c r="F153" s="3" t="s">
        <v>149</v>
      </c>
      <c r="G153" s="1" t="s">
        <v>19</v>
      </c>
    </row>
    <row r="154" spans="1:7" x14ac:dyDescent="0.2">
      <c r="A154" s="15">
        <v>10</v>
      </c>
      <c r="C154" s="11">
        <f>+A154+B154</f>
        <v>10</v>
      </c>
      <c r="D154" s="13">
        <f>C154/$C$108</f>
        <v>1.4949917775452235E-3</v>
      </c>
      <c r="F154" s="3" t="s">
        <v>211</v>
      </c>
      <c r="G154" s="1" t="s">
        <v>59</v>
      </c>
    </row>
    <row r="155" spans="1:7" x14ac:dyDescent="0.2">
      <c r="A155" s="15">
        <v>70</v>
      </c>
      <c r="C155" s="11">
        <f t="shared" si="14"/>
        <v>70</v>
      </c>
      <c r="D155" s="13">
        <f t="shared" si="15"/>
        <v>1.0464942442816564E-2</v>
      </c>
      <c r="F155" s="3" t="s">
        <v>70</v>
      </c>
      <c r="G155" s="1" t="s">
        <v>0</v>
      </c>
    </row>
    <row r="156" spans="1:7" x14ac:dyDescent="0.2">
      <c r="A156" s="15">
        <v>70</v>
      </c>
      <c r="C156" s="11">
        <f t="shared" si="14"/>
        <v>70</v>
      </c>
      <c r="D156" s="13">
        <f t="shared" si="15"/>
        <v>1.0464942442816564E-2</v>
      </c>
      <c r="F156" s="3" t="s">
        <v>145</v>
      </c>
      <c r="G156" s="1" t="s">
        <v>27</v>
      </c>
    </row>
    <row r="157" spans="1:7" x14ac:dyDescent="0.2">
      <c r="A157" s="15">
        <v>120</v>
      </c>
      <c r="C157" s="11">
        <f t="shared" si="14"/>
        <v>120</v>
      </c>
      <c r="D157" s="13">
        <f t="shared" si="15"/>
        <v>1.7939901330542681E-2</v>
      </c>
      <c r="F157" s="3" t="s">
        <v>153</v>
      </c>
      <c r="G157" s="1" t="s">
        <v>14</v>
      </c>
    </row>
    <row r="158" spans="1:7" x14ac:dyDescent="0.2">
      <c r="D158" s="13"/>
      <c r="F158" s="3" t="s">
        <v>153</v>
      </c>
      <c r="G158" s="1" t="s">
        <v>13</v>
      </c>
    </row>
    <row r="159" spans="1:7" x14ac:dyDescent="0.2">
      <c r="A159" s="15">
        <v>20</v>
      </c>
      <c r="B159" s="3">
        <v>20</v>
      </c>
      <c r="C159" s="11">
        <f>+A159+B159</f>
        <v>40</v>
      </c>
      <c r="D159" s="13">
        <f>C159/$C$108</f>
        <v>5.979967110180894E-3</v>
      </c>
      <c r="F159" s="3" t="s">
        <v>174</v>
      </c>
      <c r="G159" s="1" t="s">
        <v>6</v>
      </c>
    </row>
    <row r="160" spans="1:7" x14ac:dyDescent="0.2">
      <c r="A160" s="15">
        <v>90</v>
      </c>
      <c r="C160" s="11">
        <f>+A160+B160</f>
        <v>90</v>
      </c>
      <c r="D160" s="13">
        <f>C160/$C$108</f>
        <v>1.3454925997907012E-2</v>
      </c>
      <c r="F160" s="3" t="s">
        <v>133</v>
      </c>
      <c r="G160" s="1" t="s">
        <v>108</v>
      </c>
    </row>
    <row r="161" spans="1:7" x14ac:dyDescent="0.2">
      <c r="A161" s="15">
        <v>50</v>
      </c>
      <c r="C161" s="11">
        <f>+A161+B161</f>
        <v>50</v>
      </c>
      <c r="D161" s="13">
        <f>C161/$C$108</f>
        <v>7.4749588877261177E-3</v>
      </c>
      <c r="F161" s="3" t="s">
        <v>134</v>
      </c>
      <c r="G161" s="1" t="s">
        <v>118</v>
      </c>
    </row>
    <row r="162" spans="1:7" x14ac:dyDescent="0.2">
      <c r="A162" s="15">
        <v>160</v>
      </c>
      <c r="C162" s="11">
        <f>+A162+B162</f>
        <v>160</v>
      </c>
      <c r="D162" s="13">
        <f>C162/$C$108</f>
        <v>2.3919868440723576E-2</v>
      </c>
      <c r="F162" s="3" t="s">
        <v>135</v>
      </c>
      <c r="G162" s="1" t="s">
        <v>25</v>
      </c>
    </row>
    <row r="163" spans="1:7" x14ac:dyDescent="0.2">
      <c r="A163" s="15">
        <v>60</v>
      </c>
      <c r="B163" s="3">
        <v>20</v>
      </c>
      <c r="C163" s="11">
        <f>+A163+B163</f>
        <v>80</v>
      </c>
      <c r="D163" s="13">
        <f>C163/$C$108</f>
        <v>1.1959934220361788E-2</v>
      </c>
      <c r="F163" s="3" t="s">
        <v>136</v>
      </c>
      <c r="G163" s="1" t="s">
        <v>114</v>
      </c>
    </row>
    <row r="164" spans="1:7" x14ac:dyDescent="0.2">
      <c r="D164" s="13"/>
      <c r="F164" s="3" t="s">
        <v>136</v>
      </c>
      <c r="G164" s="1" t="s">
        <v>125</v>
      </c>
    </row>
    <row r="165" spans="1:7" x14ac:dyDescent="0.2">
      <c r="A165" s="15">
        <v>100</v>
      </c>
      <c r="C165" s="11">
        <f>+A165+B165</f>
        <v>100</v>
      </c>
      <c r="D165" s="13">
        <f>C165/$C$108</f>
        <v>1.4949917775452235E-2</v>
      </c>
      <c r="F165" s="3" t="s">
        <v>137</v>
      </c>
      <c r="G165" s="1" t="s">
        <v>22</v>
      </c>
    </row>
    <row r="166" spans="1:7" x14ac:dyDescent="0.2">
      <c r="A166" s="15">
        <v>80</v>
      </c>
      <c r="C166" s="11">
        <f>+A166+B166</f>
        <v>80</v>
      </c>
      <c r="D166" s="13">
        <f>C166/$C$108</f>
        <v>1.1959934220361788E-2</v>
      </c>
      <c r="F166" s="3" t="s">
        <v>152</v>
      </c>
      <c r="G166" s="1" t="s">
        <v>58</v>
      </c>
    </row>
    <row r="167" spans="1:7" x14ac:dyDescent="0.2">
      <c r="A167" s="15">
        <v>100</v>
      </c>
      <c r="B167" s="3">
        <v>2</v>
      </c>
      <c r="C167" s="11">
        <f>+A167+B167</f>
        <v>102</v>
      </c>
      <c r="D167" s="13">
        <f>C167/$C$108</f>
        <v>1.524891613096128E-2</v>
      </c>
      <c r="F167" s="3" t="s">
        <v>151</v>
      </c>
      <c r="G167" s="1" t="s">
        <v>113</v>
      </c>
    </row>
    <row r="168" spans="1:7" x14ac:dyDescent="0.2">
      <c r="D168" s="13"/>
      <c r="F168" s="3" t="s">
        <v>151</v>
      </c>
      <c r="G168" s="1" t="s">
        <v>128</v>
      </c>
    </row>
    <row r="169" spans="1:7" x14ac:dyDescent="0.2">
      <c r="A169" s="15">
        <v>10</v>
      </c>
      <c r="C169" s="11">
        <f t="shared" ref="C169:C186" si="16">+A169+B169</f>
        <v>10</v>
      </c>
      <c r="D169" s="13">
        <f t="shared" ref="D169:D186" si="17">C169/$C$108</f>
        <v>1.4949917775452235E-3</v>
      </c>
      <c r="F169" s="3" t="s">
        <v>154</v>
      </c>
      <c r="G169" s="1" t="s">
        <v>32</v>
      </c>
    </row>
    <row r="170" spans="1:7" x14ac:dyDescent="0.2">
      <c r="A170" s="15">
        <v>70</v>
      </c>
      <c r="C170" s="11">
        <f t="shared" si="16"/>
        <v>70</v>
      </c>
      <c r="D170" s="13">
        <f t="shared" si="17"/>
        <v>1.0464942442816564E-2</v>
      </c>
      <c r="F170" s="3" t="s">
        <v>155</v>
      </c>
      <c r="G170" s="1" t="s">
        <v>109</v>
      </c>
    </row>
    <row r="171" spans="1:7" x14ac:dyDescent="0.2">
      <c r="A171" s="15">
        <v>25</v>
      </c>
      <c r="C171" s="11">
        <f t="shared" si="16"/>
        <v>25</v>
      </c>
      <c r="D171" s="13">
        <f t="shared" si="17"/>
        <v>3.7374794438630589E-3</v>
      </c>
      <c r="F171" s="3" t="s">
        <v>156</v>
      </c>
      <c r="G171" s="1" t="s">
        <v>42</v>
      </c>
    </row>
    <row r="172" spans="1:7" x14ac:dyDescent="0.2">
      <c r="A172" s="15">
        <v>80</v>
      </c>
      <c r="C172" s="11">
        <f t="shared" si="16"/>
        <v>80</v>
      </c>
      <c r="D172" s="13">
        <f t="shared" si="17"/>
        <v>1.1959934220361788E-2</v>
      </c>
      <c r="F172" s="3" t="s">
        <v>89</v>
      </c>
      <c r="G172" s="1" t="s">
        <v>26</v>
      </c>
    </row>
    <row r="173" spans="1:7" x14ac:dyDescent="0.2">
      <c r="A173" s="17">
        <v>20</v>
      </c>
      <c r="B173" s="8"/>
      <c r="C173" s="11">
        <f t="shared" si="16"/>
        <v>20</v>
      </c>
      <c r="D173" s="13">
        <f t="shared" si="17"/>
        <v>2.989983555090447E-3</v>
      </c>
      <c r="E173" s="8"/>
      <c r="F173" s="8" t="s">
        <v>142</v>
      </c>
      <c r="G173" s="9" t="s">
        <v>46</v>
      </c>
    </row>
    <row r="174" spans="1:7" x14ac:dyDescent="0.2">
      <c r="A174" s="15">
        <v>10</v>
      </c>
      <c r="C174" s="11">
        <f t="shared" si="16"/>
        <v>10</v>
      </c>
      <c r="D174" s="13">
        <f t="shared" si="17"/>
        <v>1.4949917775452235E-3</v>
      </c>
      <c r="F174" s="3" t="s">
        <v>69</v>
      </c>
      <c r="G174" s="1" t="s">
        <v>104</v>
      </c>
    </row>
    <row r="175" spans="1:7" x14ac:dyDescent="0.2">
      <c r="A175" s="15">
        <v>40</v>
      </c>
      <c r="C175" s="11">
        <f t="shared" si="16"/>
        <v>40</v>
      </c>
      <c r="D175" s="13">
        <f t="shared" si="17"/>
        <v>5.979967110180894E-3</v>
      </c>
      <c r="F175" s="3" t="s">
        <v>157</v>
      </c>
      <c r="G175" s="1" t="s">
        <v>8</v>
      </c>
    </row>
    <row r="176" spans="1:7" x14ac:dyDescent="0.2">
      <c r="A176" s="15">
        <v>10</v>
      </c>
      <c r="C176" s="11">
        <f t="shared" si="16"/>
        <v>10</v>
      </c>
      <c r="D176" s="13">
        <f t="shared" si="17"/>
        <v>1.4949917775452235E-3</v>
      </c>
      <c r="F176" s="3" t="s">
        <v>201</v>
      </c>
      <c r="G176" s="1" t="s">
        <v>54</v>
      </c>
    </row>
    <row r="177" spans="1:7" x14ac:dyDescent="0.2">
      <c r="A177" s="15">
        <v>100</v>
      </c>
      <c r="C177" s="11">
        <f t="shared" si="16"/>
        <v>100</v>
      </c>
      <c r="D177" s="13">
        <f t="shared" si="17"/>
        <v>1.4949917775452235E-2</v>
      </c>
      <c r="F177" s="3" t="s">
        <v>86</v>
      </c>
      <c r="G177" s="1" t="s">
        <v>30</v>
      </c>
    </row>
    <row r="178" spans="1:7" x14ac:dyDescent="0.2">
      <c r="A178" s="15">
        <v>150</v>
      </c>
      <c r="C178" s="11">
        <f t="shared" si="16"/>
        <v>150</v>
      </c>
      <c r="D178" s="13">
        <f t="shared" si="17"/>
        <v>2.2424876663178352E-2</v>
      </c>
      <c r="F178" s="3" t="s">
        <v>138</v>
      </c>
      <c r="G178" s="1" t="s">
        <v>23</v>
      </c>
    </row>
    <row r="179" spans="1:7" s="8" customFormat="1" x14ac:dyDescent="0.2">
      <c r="A179" s="15">
        <v>200</v>
      </c>
      <c r="B179" s="3">
        <v>20</v>
      </c>
      <c r="C179" s="11">
        <f t="shared" si="16"/>
        <v>220</v>
      </c>
      <c r="D179" s="13">
        <f t="shared" si="17"/>
        <v>3.2889819105994915E-2</v>
      </c>
      <c r="E179" s="3"/>
      <c r="F179" s="3" t="s">
        <v>175</v>
      </c>
      <c r="G179" s="1" t="s">
        <v>1</v>
      </c>
    </row>
    <row r="180" spans="1:7" x14ac:dyDescent="0.2">
      <c r="A180" s="15">
        <v>6</v>
      </c>
      <c r="C180" s="11">
        <f t="shared" si="16"/>
        <v>6</v>
      </c>
      <c r="D180" s="13">
        <f t="shared" si="17"/>
        <v>8.969950665271341E-4</v>
      </c>
      <c r="F180" s="3" t="s">
        <v>159</v>
      </c>
      <c r="G180" s="1" t="s">
        <v>44</v>
      </c>
    </row>
    <row r="181" spans="1:7" x14ac:dyDescent="0.2">
      <c r="A181" s="15">
        <v>60</v>
      </c>
      <c r="C181" s="11">
        <f t="shared" si="16"/>
        <v>60</v>
      </c>
      <c r="D181" s="13">
        <f t="shared" si="17"/>
        <v>8.9699506652713406E-3</v>
      </c>
      <c r="F181" s="3" t="s">
        <v>91</v>
      </c>
      <c r="G181" s="1" t="s">
        <v>35</v>
      </c>
    </row>
    <row r="182" spans="1:7" x14ac:dyDescent="0.2">
      <c r="A182" s="15">
        <v>120</v>
      </c>
      <c r="B182" s="3">
        <v>15</v>
      </c>
      <c r="C182" s="11">
        <f t="shared" si="16"/>
        <v>135</v>
      </c>
      <c r="D182" s="13">
        <f t="shared" si="17"/>
        <v>2.0182388996860517E-2</v>
      </c>
      <c r="F182" s="3" t="s">
        <v>68</v>
      </c>
      <c r="G182" s="1" t="s">
        <v>103</v>
      </c>
    </row>
    <row r="183" spans="1:7" x14ac:dyDescent="0.2">
      <c r="A183" s="15">
        <v>20</v>
      </c>
      <c r="C183" s="11">
        <f t="shared" si="16"/>
        <v>20</v>
      </c>
      <c r="D183" s="13">
        <f t="shared" si="17"/>
        <v>2.989983555090447E-3</v>
      </c>
      <c r="F183" s="3" t="s">
        <v>158</v>
      </c>
      <c r="G183" s="1" t="s">
        <v>33</v>
      </c>
    </row>
    <row r="184" spans="1:7" x14ac:dyDescent="0.2">
      <c r="C184" s="11">
        <f t="shared" si="16"/>
        <v>0</v>
      </c>
      <c r="D184" s="13">
        <f t="shared" si="17"/>
        <v>0</v>
      </c>
      <c r="E184" s="3">
        <v>30</v>
      </c>
      <c r="F184" s="3" t="s">
        <v>160</v>
      </c>
      <c r="G184" s="1" t="s">
        <v>186</v>
      </c>
    </row>
    <row r="185" spans="1:7" x14ac:dyDescent="0.2">
      <c r="A185" s="15">
        <v>40</v>
      </c>
      <c r="C185" s="11">
        <f t="shared" si="16"/>
        <v>40</v>
      </c>
      <c r="D185" s="13">
        <f t="shared" si="17"/>
        <v>5.979967110180894E-3</v>
      </c>
      <c r="F185" s="3" t="s">
        <v>161</v>
      </c>
      <c r="G185" s="1" t="s">
        <v>29</v>
      </c>
    </row>
    <row r="186" spans="1:7" x14ac:dyDescent="0.2">
      <c r="A186" s="15">
        <v>90</v>
      </c>
      <c r="B186" s="3">
        <v>10</v>
      </c>
      <c r="C186" s="11">
        <f t="shared" si="16"/>
        <v>100</v>
      </c>
      <c r="D186" s="13">
        <f t="shared" si="17"/>
        <v>1.4949917775452235E-2</v>
      </c>
      <c r="F186" s="3" t="s">
        <v>88</v>
      </c>
      <c r="G186" s="1" t="s">
        <v>48</v>
      </c>
    </row>
    <row r="187" spans="1:7" x14ac:dyDescent="0.2">
      <c r="D187" s="13"/>
      <c r="F187" s="3" t="s">
        <v>162</v>
      </c>
      <c r="G187" s="1" t="s">
        <v>120</v>
      </c>
    </row>
    <row r="188" spans="1:7" x14ac:dyDescent="0.2">
      <c r="A188" s="15">
        <v>40</v>
      </c>
      <c r="C188" s="11">
        <f t="shared" ref="C188:C193" si="18">+A188+B188</f>
        <v>40</v>
      </c>
      <c r="D188" s="13">
        <f t="shared" ref="D188:D193" si="19">C188/$C$108</f>
        <v>5.979967110180894E-3</v>
      </c>
      <c r="F188" s="3" t="s">
        <v>162</v>
      </c>
      <c r="G188" s="1" t="s">
        <v>121</v>
      </c>
    </row>
    <row r="189" spans="1:7" x14ac:dyDescent="0.2">
      <c r="A189" s="15">
        <v>100</v>
      </c>
      <c r="C189" s="11">
        <f t="shared" si="18"/>
        <v>100</v>
      </c>
      <c r="D189" s="13">
        <f t="shared" si="19"/>
        <v>1.4949917775452235E-2</v>
      </c>
      <c r="F189" s="3" t="s">
        <v>141</v>
      </c>
      <c r="G189" s="1" t="s">
        <v>119</v>
      </c>
    </row>
    <row r="190" spans="1:7" x14ac:dyDescent="0.2">
      <c r="C190" s="11">
        <f t="shared" si="18"/>
        <v>0</v>
      </c>
      <c r="D190" s="13">
        <f t="shared" si="19"/>
        <v>0</v>
      </c>
      <c r="E190" s="3">
        <v>227</v>
      </c>
      <c r="F190" s="3" t="s">
        <v>163</v>
      </c>
      <c r="G190" s="1" t="s">
        <v>199</v>
      </c>
    </row>
    <row r="191" spans="1:7" x14ac:dyDescent="0.2">
      <c r="A191" s="15">
        <v>15</v>
      </c>
      <c r="C191" s="11">
        <f t="shared" si="18"/>
        <v>15</v>
      </c>
      <c r="D191" s="13">
        <f t="shared" si="19"/>
        <v>2.2424876663178351E-3</v>
      </c>
      <c r="F191" s="3" t="s">
        <v>164</v>
      </c>
      <c r="G191" s="1" t="s">
        <v>43</v>
      </c>
    </row>
    <row r="192" spans="1:7" x14ac:dyDescent="0.2">
      <c r="A192" s="15">
        <v>150</v>
      </c>
      <c r="C192" s="11">
        <f t="shared" si="18"/>
        <v>150</v>
      </c>
      <c r="D192" s="13">
        <f t="shared" si="19"/>
        <v>2.2424876663178352E-2</v>
      </c>
      <c r="F192" s="3" t="s">
        <v>85</v>
      </c>
      <c r="G192" s="1" t="s">
        <v>24</v>
      </c>
    </row>
    <row r="193" spans="1:7" x14ac:dyDescent="0.2">
      <c r="A193" s="15">
        <v>30</v>
      </c>
      <c r="C193" s="11">
        <f t="shared" si="18"/>
        <v>30</v>
      </c>
      <c r="D193" s="13">
        <f t="shared" si="19"/>
        <v>4.4849753326356703E-3</v>
      </c>
      <c r="F193" s="3" t="s">
        <v>165</v>
      </c>
      <c r="G193" s="1" t="s">
        <v>107</v>
      </c>
    </row>
    <row r="194" spans="1:7" x14ac:dyDescent="0.2">
      <c r="D194" s="13"/>
      <c r="F194" s="3" t="s">
        <v>165</v>
      </c>
      <c r="G194" s="1" t="s">
        <v>53</v>
      </c>
    </row>
    <row r="195" spans="1:7" x14ac:dyDescent="0.2">
      <c r="A195" s="16">
        <v>140</v>
      </c>
      <c r="B195" s="4">
        <v>12</v>
      </c>
      <c r="C195" s="11">
        <f t="shared" ref="C195:C201" si="20">+A195+B195</f>
        <v>152</v>
      </c>
      <c r="D195" s="13">
        <f t="shared" ref="D195:D201" si="21">C195/$C$108</f>
        <v>2.2723875018687396E-2</v>
      </c>
      <c r="E195" s="4"/>
      <c r="F195" s="4" t="s">
        <v>143</v>
      </c>
      <c r="G195" s="2" t="s">
        <v>194</v>
      </c>
    </row>
    <row r="196" spans="1:7" x14ac:dyDescent="0.2">
      <c r="A196" s="15">
        <v>120</v>
      </c>
      <c r="C196" s="11">
        <f t="shared" si="20"/>
        <v>120</v>
      </c>
      <c r="D196" s="13">
        <f t="shared" si="21"/>
        <v>1.7939901330542681E-2</v>
      </c>
      <c r="F196" s="3" t="s">
        <v>66</v>
      </c>
      <c r="G196" s="1" t="s">
        <v>101</v>
      </c>
    </row>
    <row r="197" spans="1:7" x14ac:dyDescent="0.2">
      <c r="A197" s="15">
        <v>70</v>
      </c>
      <c r="B197" s="3">
        <v>25</v>
      </c>
      <c r="C197" s="11">
        <f t="shared" si="20"/>
        <v>95</v>
      </c>
      <c r="D197" s="13">
        <f t="shared" si="21"/>
        <v>1.4202421886679624E-2</v>
      </c>
      <c r="F197" s="3" t="s">
        <v>166</v>
      </c>
      <c r="G197" s="1" t="s">
        <v>3</v>
      </c>
    </row>
    <row r="198" spans="1:7" x14ac:dyDescent="0.2">
      <c r="B198" s="3">
        <v>80</v>
      </c>
      <c r="C198" s="11">
        <f t="shared" si="20"/>
        <v>80</v>
      </c>
      <c r="D198" s="13">
        <f t="shared" si="21"/>
        <v>1.1959934220361788E-2</v>
      </c>
      <c r="F198" s="3" t="s">
        <v>77</v>
      </c>
      <c r="G198" s="1" t="s">
        <v>12</v>
      </c>
    </row>
    <row r="199" spans="1:7" x14ac:dyDescent="0.2">
      <c r="B199" s="3">
        <v>200</v>
      </c>
      <c r="C199" s="11">
        <f t="shared" si="20"/>
        <v>200</v>
      </c>
      <c r="D199" s="13">
        <f t="shared" si="21"/>
        <v>2.9899835550904471E-2</v>
      </c>
      <c r="F199" s="3" t="s">
        <v>116</v>
      </c>
      <c r="G199" s="1" t="s">
        <v>36</v>
      </c>
    </row>
    <row r="200" spans="1:7" x14ac:dyDescent="0.2">
      <c r="A200" s="15">
        <v>150</v>
      </c>
      <c r="C200" s="11">
        <f t="shared" si="20"/>
        <v>150</v>
      </c>
      <c r="D200" s="13">
        <f t="shared" si="21"/>
        <v>2.2424876663178352E-2</v>
      </c>
      <c r="F200" s="3" t="s">
        <v>79</v>
      </c>
      <c r="G200" s="1" t="s">
        <v>17</v>
      </c>
    </row>
    <row r="201" spans="1:7" x14ac:dyDescent="0.2">
      <c r="A201" s="15">
        <v>50</v>
      </c>
      <c r="B201" s="3">
        <v>2</v>
      </c>
      <c r="C201" s="11">
        <f t="shared" si="20"/>
        <v>52</v>
      </c>
      <c r="D201" s="13">
        <f t="shared" si="21"/>
        <v>7.7739572432351618E-3</v>
      </c>
      <c r="E201" s="3">
        <v>132</v>
      </c>
      <c r="F201" s="3" t="s">
        <v>167</v>
      </c>
      <c r="G201" s="1" t="s">
        <v>184</v>
      </c>
    </row>
    <row r="202" spans="1:7" x14ac:dyDescent="0.2">
      <c r="D202" s="13"/>
      <c r="F202" s="3" t="s">
        <v>167</v>
      </c>
      <c r="G202" s="1" t="s">
        <v>127</v>
      </c>
    </row>
    <row r="203" spans="1:7" x14ac:dyDescent="0.2">
      <c r="A203" s="15">
        <v>80</v>
      </c>
      <c r="B203" s="3">
        <v>6</v>
      </c>
      <c r="C203" s="11">
        <f>+A203+B203</f>
        <v>86</v>
      </c>
      <c r="D203" s="13">
        <f>C203/$C$108</f>
        <v>1.2856929286888922E-2</v>
      </c>
      <c r="F203" s="3" t="s">
        <v>90</v>
      </c>
      <c r="G203" s="1" t="s">
        <v>61</v>
      </c>
    </row>
    <row r="204" spans="1:7" x14ac:dyDescent="0.2">
      <c r="D204" s="13"/>
      <c r="F204" s="3" t="s">
        <v>90</v>
      </c>
      <c r="G204" s="1" t="s">
        <v>124</v>
      </c>
    </row>
    <row r="205" spans="1:7" x14ac:dyDescent="0.2">
      <c r="C205" s="11">
        <f t="shared" ref="C205:C216" si="22">+A205+B205</f>
        <v>0</v>
      </c>
      <c r="D205" s="13">
        <f t="shared" ref="D205:D216" si="23">C205/$C$108</f>
        <v>0</v>
      </c>
      <c r="E205" s="3">
        <v>42</v>
      </c>
      <c r="F205" s="3" t="s">
        <v>169</v>
      </c>
      <c r="G205" s="1" t="s">
        <v>185</v>
      </c>
    </row>
    <row r="206" spans="1:7" x14ac:dyDescent="0.2">
      <c r="A206" s="15">
        <v>0</v>
      </c>
      <c r="C206" s="11">
        <f t="shared" si="22"/>
        <v>0</v>
      </c>
      <c r="D206" s="13">
        <f t="shared" si="23"/>
        <v>0</v>
      </c>
      <c r="F206" s="3" t="s">
        <v>192</v>
      </c>
      <c r="G206" s="1" t="s">
        <v>179</v>
      </c>
    </row>
    <row r="207" spans="1:7" x14ac:dyDescent="0.2">
      <c r="A207" s="15">
        <v>10</v>
      </c>
      <c r="C207" s="11">
        <f t="shared" si="22"/>
        <v>10</v>
      </c>
      <c r="D207" s="13">
        <f t="shared" si="23"/>
        <v>1.4949917775452235E-3</v>
      </c>
      <c r="F207" s="3" t="s">
        <v>170</v>
      </c>
      <c r="G207" s="1" t="s">
        <v>111</v>
      </c>
    </row>
    <row r="208" spans="1:7" x14ac:dyDescent="0.2">
      <c r="A208" s="15">
        <v>10</v>
      </c>
      <c r="C208" s="11">
        <f t="shared" si="22"/>
        <v>10</v>
      </c>
      <c r="D208" s="13">
        <f t="shared" si="23"/>
        <v>1.4949917775452235E-3</v>
      </c>
      <c r="F208" s="3" t="s">
        <v>176</v>
      </c>
      <c r="G208" s="1" t="s">
        <v>198</v>
      </c>
    </row>
    <row r="209" spans="1:7" x14ac:dyDescent="0.2">
      <c r="A209" s="15">
        <v>60</v>
      </c>
      <c r="C209" s="11">
        <f t="shared" si="22"/>
        <v>60</v>
      </c>
      <c r="D209" s="13">
        <f t="shared" si="23"/>
        <v>8.9699506652713406E-3</v>
      </c>
      <c r="F209" s="3" t="s">
        <v>92</v>
      </c>
      <c r="G209" s="1" t="s">
        <v>40</v>
      </c>
    </row>
    <row r="210" spans="1:7" x14ac:dyDescent="0.2">
      <c r="A210" s="15">
        <v>80</v>
      </c>
      <c r="C210" s="11">
        <f t="shared" si="22"/>
        <v>80</v>
      </c>
      <c r="D210" s="13">
        <f t="shared" si="23"/>
        <v>1.1959934220361788E-2</v>
      </c>
      <c r="F210" s="3" t="s">
        <v>177</v>
      </c>
      <c r="G210" s="1" t="s">
        <v>15</v>
      </c>
    </row>
    <row r="211" spans="1:7" x14ac:dyDescent="0.2">
      <c r="A211" s="15">
        <v>40</v>
      </c>
      <c r="C211" s="11">
        <f t="shared" si="22"/>
        <v>40</v>
      </c>
      <c r="D211" s="13">
        <f t="shared" si="23"/>
        <v>5.979967110180894E-3</v>
      </c>
      <c r="F211" s="3" t="s">
        <v>178</v>
      </c>
      <c r="G211" s="1" t="s">
        <v>52</v>
      </c>
    </row>
    <row r="212" spans="1:7" x14ac:dyDescent="0.2">
      <c r="B212" s="3">
        <v>150</v>
      </c>
      <c r="C212" s="11">
        <f t="shared" si="22"/>
        <v>150</v>
      </c>
      <c r="D212" s="13">
        <f t="shared" si="23"/>
        <v>2.2424876663178352E-2</v>
      </c>
      <c r="F212" s="3" t="s">
        <v>171</v>
      </c>
      <c r="G212" s="1" t="s">
        <v>102</v>
      </c>
    </row>
    <row r="213" spans="1:7" x14ac:dyDescent="0.2">
      <c r="A213" s="15">
        <v>170</v>
      </c>
      <c r="C213" s="11">
        <f t="shared" si="22"/>
        <v>170</v>
      </c>
      <c r="D213" s="13">
        <f t="shared" si="23"/>
        <v>2.54148602182688E-2</v>
      </c>
      <c r="F213" s="3" t="s">
        <v>67</v>
      </c>
      <c r="G213" s="1" t="s">
        <v>98</v>
      </c>
    </row>
    <row r="214" spans="1:7" x14ac:dyDescent="0.2">
      <c r="A214" s="15">
        <v>60</v>
      </c>
      <c r="C214" s="11">
        <f t="shared" si="22"/>
        <v>60</v>
      </c>
      <c r="D214" s="13">
        <f t="shared" si="23"/>
        <v>8.9699506652713406E-3</v>
      </c>
      <c r="F214" s="3" t="s">
        <v>65</v>
      </c>
      <c r="G214" s="1" t="s">
        <v>100</v>
      </c>
    </row>
    <row r="215" spans="1:7" x14ac:dyDescent="0.2">
      <c r="A215" s="15">
        <v>40</v>
      </c>
      <c r="C215" s="11">
        <f t="shared" si="22"/>
        <v>40</v>
      </c>
      <c r="D215" s="13">
        <f t="shared" si="23"/>
        <v>5.979967110180894E-3</v>
      </c>
      <c r="F215" s="3" t="s">
        <v>93</v>
      </c>
      <c r="G215" s="1" t="s">
        <v>41</v>
      </c>
    </row>
    <row r="216" spans="1:7" x14ac:dyDescent="0.2">
      <c r="B216" s="3">
        <v>130</v>
      </c>
      <c r="C216" s="11">
        <f t="shared" si="22"/>
        <v>130</v>
      </c>
      <c r="D216" s="13">
        <f t="shared" si="23"/>
        <v>1.9434893108087905E-2</v>
      </c>
      <c r="F216" s="3" t="s">
        <v>76</v>
      </c>
      <c r="G216" s="1" t="s">
        <v>11</v>
      </c>
    </row>
    <row r="218" spans="1:7" s="6" customFormat="1" x14ac:dyDescent="0.2">
      <c r="A218" s="26">
        <f>SUM(A113:A216)</f>
        <v>5822</v>
      </c>
      <c r="B218" s="26">
        <f>SUM(B113:B216)</f>
        <v>867</v>
      </c>
      <c r="C218" s="12">
        <f>SUM(C113:C216)</f>
        <v>6689</v>
      </c>
      <c r="D218" s="14">
        <f>SUM(D113:D216)</f>
        <v>0.99999999999999956</v>
      </c>
      <c r="E218" s="26">
        <f>SUM(E113:E216)</f>
        <v>583</v>
      </c>
      <c r="F218" s="6" t="s">
        <v>195</v>
      </c>
    </row>
    <row r="219" spans="1:7" x14ac:dyDescent="0.2">
      <c r="A219" s="8"/>
      <c r="B219" s="8"/>
      <c r="D219" s="13"/>
      <c r="E219" s="8"/>
    </row>
    <row r="221" spans="1:7" x14ac:dyDescent="0.2">
      <c r="A221" s="18" t="s">
        <v>205</v>
      </c>
    </row>
    <row r="223" spans="1:7" x14ac:dyDescent="0.2">
      <c r="A223" s="21">
        <v>250</v>
      </c>
      <c r="B223" s="22"/>
      <c r="C223" s="20">
        <f t="shared" ref="C223:C254" si="24">+A223+B223</f>
        <v>250</v>
      </c>
      <c r="D223" s="23">
        <f t="shared" ref="D223:D254" si="25">C223/$C$108</f>
        <v>3.7374794438630586E-2</v>
      </c>
      <c r="E223" s="22"/>
      <c r="F223" s="22" t="s">
        <v>62</v>
      </c>
      <c r="G223" s="1" t="s">
        <v>105</v>
      </c>
    </row>
    <row r="224" spans="1:7" x14ac:dyDescent="0.2">
      <c r="A224" s="21">
        <v>200</v>
      </c>
      <c r="B224" s="22">
        <v>40</v>
      </c>
      <c r="C224" s="20">
        <f t="shared" si="24"/>
        <v>240</v>
      </c>
      <c r="D224" s="23">
        <f t="shared" si="25"/>
        <v>3.5879802661085362E-2</v>
      </c>
      <c r="E224" s="22"/>
      <c r="F224" s="22" t="s">
        <v>81</v>
      </c>
      <c r="G224" s="1" t="s">
        <v>28</v>
      </c>
    </row>
    <row r="225" spans="1:7" x14ac:dyDescent="0.2">
      <c r="A225" s="21">
        <v>200</v>
      </c>
      <c r="B225" s="22">
        <v>20</v>
      </c>
      <c r="C225" s="20">
        <f t="shared" si="24"/>
        <v>220</v>
      </c>
      <c r="D225" s="23">
        <f t="shared" si="25"/>
        <v>3.2889819105994915E-2</v>
      </c>
      <c r="E225" s="22"/>
      <c r="F225" s="22" t="s">
        <v>175</v>
      </c>
      <c r="G225" s="1" t="s">
        <v>1</v>
      </c>
    </row>
    <row r="226" spans="1:7" x14ac:dyDescent="0.2">
      <c r="A226" s="21">
        <v>200</v>
      </c>
      <c r="B226" s="22">
        <v>15</v>
      </c>
      <c r="C226" s="20">
        <f t="shared" si="24"/>
        <v>215</v>
      </c>
      <c r="D226" s="23">
        <f t="shared" si="25"/>
        <v>3.2142323217222303E-2</v>
      </c>
      <c r="E226" s="22"/>
      <c r="F226" s="22" t="s">
        <v>78</v>
      </c>
      <c r="G226" s="1" t="s">
        <v>16</v>
      </c>
    </row>
    <row r="227" spans="1:7" x14ac:dyDescent="0.2">
      <c r="A227" s="21">
        <v>200</v>
      </c>
      <c r="B227" s="22"/>
      <c r="C227" s="20">
        <f t="shared" si="24"/>
        <v>200</v>
      </c>
      <c r="D227" s="23">
        <f t="shared" si="25"/>
        <v>2.9899835550904471E-2</v>
      </c>
      <c r="E227" s="22"/>
      <c r="F227" s="22" t="s">
        <v>63</v>
      </c>
      <c r="G227" s="1" t="s">
        <v>97</v>
      </c>
    </row>
    <row r="228" spans="1:7" x14ac:dyDescent="0.2">
      <c r="A228" s="21"/>
      <c r="B228" s="22">
        <v>200</v>
      </c>
      <c r="C228" s="20">
        <f t="shared" si="24"/>
        <v>200</v>
      </c>
      <c r="D228" s="23">
        <f t="shared" si="25"/>
        <v>2.9899835550904471E-2</v>
      </c>
      <c r="E228" s="22"/>
      <c r="F228" s="22" t="s">
        <v>116</v>
      </c>
      <c r="G228" s="1" t="s">
        <v>36</v>
      </c>
    </row>
    <row r="229" spans="1:7" x14ac:dyDescent="0.2">
      <c r="A229" s="21">
        <v>170</v>
      </c>
      <c r="B229" s="22">
        <v>8</v>
      </c>
      <c r="C229" s="20">
        <f t="shared" si="24"/>
        <v>178</v>
      </c>
      <c r="D229" s="23">
        <f t="shared" si="25"/>
        <v>2.6610853640304979E-2</v>
      </c>
      <c r="E229" s="22"/>
      <c r="F229" s="22" t="s">
        <v>82</v>
      </c>
      <c r="G229" s="1" t="s">
        <v>47</v>
      </c>
    </row>
    <row r="230" spans="1:7" x14ac:dyDescent="0.2">
      <c r="A230" s="21">
        <v>170</v>
      </c>
      <c r="B230" s="22"/>
      <c r="C230" s="20">
        <f t="shared" si="24"/>
        <v>170</v>
      </c>
      <c r="D230" s="23">
        <f t="shared" si="25"/>
        <v>2.54148602182688E-2</v>
      </c>
      <c r="E230" s="22"/>
      <c r="F230" s="22" t="s">
        <v>67</v>
      </c>
      <c r="G230" s="1" t="s">
        <v>98</v>
      </c>
    </row>
    <row r="231" spans="1:7" x14ac:dyDescent="0.2">
      <c r="A231" s="21">
        <v>160</v>
      </c>
      <c r="B231" s="22"/>
      <c r="C231" s="20">
        <f t="shared" si="24"/>
        <v>160</v>
      </c>
      <c r="D231" s="23">
        <f t="shared" si="25"/>
        <v>2.3919868440723576E-2</v>
      </c>
      <c r="E231" s="22"/>
      <c r="F231" s="22" t="s">
        <v>135</v>
      </c>
      <c r="G231" s="1" t="s">
        <v>25</v>
      </c>
    </row>
    <row r="232" spans="1:7" x14ac:dyDescent="0.2">
      <c r="A232" s="24">
        <v>140</v>
      </c>
      <c r="B232" s="25">
        <v>12</v>
      </c>
      <c r="C232" s="20">
        <f t="shared" si="24"/>
        <v>152</v>
      </c>
      <c r="D232" s="23">
        <f t="shared" si="25"/>
        <v>2.2723875018687396E-2</v>
      </c>
      <c r="E232" s="25"/>
      <c r="F232" s="25" t="s">
        <v>143</v>
      </c>
      <c r="G232" s="2" t="s">
        <v>194</v>
      </c>
    </row>
    <row r="233" spans="1:7" x14ac:dyDescent="0.2">
      <c r="A233" s="21">
        <v>120</v>
      </c>
      <c r="B233" s="22">
        <v>30</v>
      </c>
      <c r="C233" s="20">
        <f t="shared" si="24"/>
        <v>150</v>
      </c>
      <c r="D233" s="23">
        <f t="shared" si="25"/>
        <v>2.2424876663178352E-2</v>
      </c>
      <c r="E233" s="22">
        <v>152</v>
      </c>
      <c r="F233" s="22" t="s">
        <v>140</v>
      </c>
      <c r="G233" s="1" t="s">
        <v>183</v>
      </c>
    </row>
    <row r="234" spans="1:7" x14ac:dyDescent="0.2">
      <c r="A234" s="21">
        <v>150</v>
      </c>
      <c r="B234" s="22"/>
      <c r="C234" s="20">
        <f t="shared" si="24"/>
        <v>150</v>
      </c>
      <c r="D234" s="23">
        <f t="shared" si="25"/>
        <v>2.2424876663178352E-2</v>
      </c>
      <c r="E234" s="22"/>
      <c r="F234" s="22" t="s">
        <v>138</v>
      </c>
      <c r="G234" s="1" t="s">
        <v>23</v>
      </c>
    </row>
    <row r="235" spans="1:7" x14ac:dyDescent="0.2">
      <c r="A235" s="21">
        <v>150</v>
      </c>
      <c r="B235" s="22"/>
      <c r="C235" s="20">
        <f t="shared" si="24"/>
        <v>150</v>
      </c>
      <c r="D235" s="23">
        <f t="shared" si="25"/>
        <v>2.2424876663178352E-2</v>
      </c>
      <c r="E235" s="22"/>
      <c r="F235" s="22" t="s">
        <v>85</v>
      </c>
      <c r="G235" s="1" t="s">
        <v>24</v>
      </c>
    </row>
    <row r="236" spans="1:7" x14ac:dyDescent="0.2">
      <c r="A236" s="21">
        <v>150</v>
      </c>
      <c r="B236" s="22"/>
      <c r="C236" s="20">
        <f t="shared" si="24"/>
        <v>150</v>
      </c>
      <c r="D236" s="23">
        <f t="shared" si="25"/>
        <v>2.2424876663178352E-2</v>
      </c>
      <c r="E236" s="22"/>
      <c r="F236" s="22" t="s">
        <v>79</v>
      </c>
      <c r="G236" s="1" t="s">
        <v>17</v>
      </c>
    </row>
    <row r="237" spans="1:7" x14ac:dyDescent="0.2">
      <c r="A237" s="21"/>
      <c r="B237" s="22">
        <v>150</v>
      </c>
      <c r="C237" s="20">
        <f t="shared" si="24"/>
        <v>150</v>
      </c>
      <c r="D237" s="23">
        <f t="shared" si="25"/>
        <v>2.2424876663178352E-2</v>
      </c>
      <c r="E237" s="22"/>
      <c r="F237" s="22" t="s">
        <v>171</v>
      </c>
      <c r="G237" s="1" t="s">
        <v>102</v>
      </c>
    </row>
    <row r="238" spans="1:7" x14ac:dyDescent="0.2">
      <c r="A238" s="21">
        <v>150</v>
      </c>
      <c r="B238" s="22"/>
      <c r="C238" s="20">
        <f t="shared" si="24"/>
        <v>150</v>
      </c>
      <c r="D238" s="23">
        <f t="shared" si="25"/>
        <v>2.2424876663178352E-2</v>
      </c>
      <c r="E238" s="22"/>
      <c r="F238" s="22" t="s">
        <v>202</v>
      </c>
      <c r="G238" s="1" t="s">
        <v>122</v>
      </c>
    </row>
    <row r="239" spans="1:7" x14ac:dyDescent="0.2">
      <c r="A239" s="15">
        <v>120</v>
      </c>
      <c r="B239" s="3">
        <v>15</v>
      </c>
      <c r="C239" s="11">
        <f t="shared" si="24"/>
        <v>135</v>
      </c>
      <c r="D239" s="13">
        <f t="shared" si="25"/>
        <v>2.0182388996860517E-2</v>
      </c>
      <c r="F239" s="3" t="s">
        <v>68</v>
      </c>
      <c r="G239" s="1" t="s">
        <v>103</v>
      </c>
    </row>
    <row r="240" spans="1:7" x14ac:dyDescent="0.2">
      <c r="A240" s="15">
        <v>115</v>
      </c>
      <c r="B240" s="3">
        <v>15</v>
      </c>
      <c r="C240" s="11">
        <f t="shared" si="24"/>
        <v>130</v>
      </c>
      <c r="D240" s="13">
        <f t="shared" si="25"/>
        <v>1.9434893108087905E-2</v>
      </c>
      <c r="F240" s="3" t="s">
        <v>75</v>
      </c>
      <c r="G240" s="1" t="s">
        <v>10</v>
      </c>
    </row>
    <row r="241" spans="1:7" x14ac:dyDescent="0.2">
      <c r="B241" s="3">
        <v>130</v>
      </c>
      <c r="C241" s="11">
        <f t="shared" si="24"/>
        <v>130</v>
      </c>
      <c r="D241" s="13">
        <f t="shared" si="25"/>
        <v>1.9434893108087905E-2</v>
      </c>
      <c r="F241" s="3" t="s">
        <v>76</v>
      </c>
      <c r="G241" s="1" t="s">
        <v>11</v>
      </c>
    </row>
    <row r="242" spans="1:7" x14ac:dyDescent="0.2">
      <c r="A242" s="15">
        <v>120</v>
      </c>
      <c r="C242" s="11">
        <f t="shared" si="24"/>
        <v>120</v>
      </c>
      <c r="D242" s="13">
        <f t="shared" si="25"/>
        <v>1.7939901330542681E-2</v>
      </c>
      <c r="F242" s="3" t="s">
        <v>64</v>
      </c>
      <c r="G242" s="1" t="s">
        <v>99</v>
      </c>
    </row>
    <row r="243" spans="1:7" x14ac:dyDescent="0.2">
      <c r="A243" s="15">
        <v>120</v>
      </c>
      <c r="C243" s="11">
        <f t="shared" si="24"/>
        <v>120</v>
      </c>
      <c r="D243" s="13">
        <f t="shared" si="25"/>
        <v>1.7939901330542681E-2</v>
      </c>
      <c r="F243" s="3" t="s">
        <v>153</v>
      </c>
      <c r="G243" s="1" t="s">
        <v>14</v>
      </c>
    </row>
    <row r="244" spans="1:7" x14ac:dyDescent="0.2">
      <c r="A244" s="15">
        <v>120</v>
      </c>
      <c r="C244" s="11">
        <f t="shared" si="24"/>
        <v>120</v>
      </c>
      <c r="D244" s="13">
        <f t="shared" si="25"/>
        <v>1.7939901330542681E-2</v>
      </c>
      <c r="F244" s="3" t="s">
        <v>66</v>
      </c>
      <c r="G244" s="1" t="s">
        <v>101</v>
      </c>
    </row>
    <row r="245" spans="1:7" x14ac:dyDescent="0.2">
      <c r="A245" s="15">
        <v>80</v>
      </c>
      <c r="B245" s="3">
        <v>25</v>
      </c>
      <c r="C245" s="11">
        <f t="shared" si="24"/>
        <v>105</v>
      </c>
      <c r="D245" s="13">
        <f t="shared" si="25"/>
        <v>1.5697413664224846E-2</v>
      </c>
      <c r="F245" s="3" t="s">
        <v>71</v>
      </c>
      <c r="G245" s="1" t="s">
        <v>2</v>
      </c>
    </row>
    <row r="246" spans="1:7" x14ac:dyDescent="0.2">
      <c r="A246" s="15">
        <v>100</v>
      </c>
      <c r="B246" s="3">
        <v>2</v>
      </c>
      <c r="C246" s="11">
        <f t="shared" si="24"/>
        <v>102</v>
      </c>
      <c r="D246" s="13">
        <f t="shared" si="25"/>
        <v>1.524891613096128E-2</v>
      </c>
      <c r="F246" s="3" t="s">
        <v>151</v>
      </c>
      <c r="G246" s="1" t="s">
        <v>113</v>
      </c>
    </row>
    <row r="247" spans="1:7" x14ac:dyDescent="0.2">
      <c r="A247" s="15">
        <v>100</v>
      </c>
      <c r="C247" s="11">
        <f t="shared" si="24"/>
        <v>100</v>
      </c>
      <c r="D247" s="13">
        <f t="shared" si="25"/>
        <v>1.4949917775452235E-2</v>
      </c>
      <c r="F247" s="3" t="s">
        <v>87</v>
      </c>
      <c r="G247" s="1" t="s">
        <v>31</v>
      </c>
    </row>
    <row r="248" spans="1:7" x14ac:dyDescent="0.2">
      <c r="A248" s="15">
        <v>100</v>
      </c>
      <c r="C248" s="11">
        <f t="shared" si="24"/>
        <v>100</v>
      </c>
      <c r="D248" s="13">
        <f t="shared" si="25"/>
        <v>1.4949917775452235E-2</v>
      </c>
      <c r="F248" s="3" t="s">
        <v>147</v>
      </c>
      <c r="G248" s="1" t="s">
        <v>197</v>
      </c>
    </row>
    <row r="249" spans="1:7" x14ac:dyDescent="0.2">
      <c r="A249" s="15">
        <v>100</v>
      </c>
      <c r="C249" s="11">
        <f t="shared" si="24"/>
        <v>100</v>
      </c>
      <c r="D249" s="13">
        <f t="shared" si="25"/>
        <v>1.4949917775452235E-2</v>
      </c>
      <c r="F249" s="3" t="s">
        <v>137</v>
      </c>
      <c r="G249" s="1" t="s">
        <v>22</v>
      </c>
    </row>
    <row r="250" spans="1:7" x14ac:dyDescent="0.2">
      <c r="A250" s="15">
        <v>100</v>
      </c>
      <c r="C250" s="11">
        <f t="shared" si="24"/>
        <v>100</v>
      </c>
      <c r="D250" s="13">
        <f t="shared" si="25"/>
        <v>1.4949917775452235E-2</v>
      </c>
      <c r="F250" s="3" t="s">
        <v>86</v>
      </c>
      <c r="G250" s="1" t="s">
        <v>30</v>
      </c>
    </row>
    <row r="251" spans="1:7" x14ac:dyDescent="0.2">
      <c r="A251" s="15">
        <v>90</v>
      </c>
      <c r="B251" s="3">
        <v>10</v>
      </c>
      <c r="C251" s="11">
        <f t="shared" si="24"/>
        <v>100</v>
      </c>
      <c r="D251" s="13">
        <f t="shared" si="25"/>
        <v>1.4949917775452235E-2</v>
      </c>
      <c r="F251" s="3" t="s">
        <v>88</v>
      </c>
      <c r="G251" s="1" t="s">
        <v>48</v>
      </c>
    </row>
    <row r="252" spans="1:7" x14ac:dyDescent="0.2">
      <c r="A252" s="15">
        <v>100</v>
      </c>
      <c r="C252" s="11">
        <f t="shared" si="24"/>
        <v>100</v>
      </c>
      <c r="D252" s="13">
        <f t="shared" si="25"/>
        <v>1.4949917775452235E-2</v>
      </c>
      <c r="F252" s="3" t="s">
        <v>141</v>
      </c>
      <c r="G252" s="1" t="s">
        <v>119</v>
      </c>
    </row>
    <row r="253" spans="1:7" x14ac:dyDescent="0.2">
      <c r="A253" s="15">
        <v>70</v>
      </c>
      <c r="B253" s="3">
        <v>25</v>
      </c>
      <c r="C253" s="11">
        <f t="shared" si="24"/>
        <v>95</v>
      </c>
      <c r="D253" s="13">
        <f t="shared" si="25"/>
        <v>1.4202421886679624E-2</v>
      </c>
      <c r="F253" s="3" t="s">
        <v>166</v>
      </c>
      <c r="G253" s="1" t="s">
        <v>3</v>
      </c>
    </row>
    <row r="254" spans="1:7" x14ac:dyDescent="0.2">
      <c r="A254" s="15">
        <v>90</v>
      </c>
      <c r="C254" s="11">
        <f t="shared" si="24"/>
        <v>90</v>
      </c>
      <c r="D254" s="13">
        <f t="shared" si="25"/>
        <v>1.3454925997907012E-2</v>
      </c>
      <c r="F254" s="3" t="s">
        <v>133</v>
      </c>
      <c r="G254" s="1" t="s">
        <v>108</v>
      </c>
    </row>
    <row r="255" spans="1:7" x14ac:dyDescent="0.2">
      <c r="A255" s="15">
        <v>80</v>
      </c>
      <c r="B255" s="3">
        <v>6</v>
      </c>
      <c r="C255" s="11">
        <f t="shared" ref="C255:C286" si="26">+A255+B255</f>
        <v>86</v>
      </c>
      <c r="D255" s="13">
        <f t="shared" ref="D255:D286" si="27">C255/$C$108</f>
        <v>1.2856929286888922E-2</v>
      </c>
      <c r="F255" s="3" t="s">
        <v>90</v>
      </c>
      <c r="G255" s="1" t="s">
        <v>61</v>
      </c>
    </row>
    <row r="256" spans="1:7" x14ac:dyDescent="0.2">
      <c r="A256" s="15">
        <v>60</v>
      </c>
      <c r="B256" s="3">
        <v>20</v>
      </c>
      <c r="C256" s="11">
        <f t="shared" si="26"/>
        <v>80</v>
      </c>
      <c r="D256" s="13">
        <f t="shared" si="27"/>
        <v>1.1959934220361788E-2</v>
      </c>
      <c r="F256" s="3" t="s">
        <v>136</v>
      </c>
      <c r="G256" s="1" t="s">
        <v>114</v>
      </c>
    </row>
    <row r="257" spans="1:7" x14ac:dyDescent="0.2">
      <c r="A257" s="15">
        <v>80</v>
      </c>
      <c r="C257" s="11">
        <f t="shared" si="26"/>
        <v>80</v>
      </c>
      <c r="D257" s="13">
        <f t="shared" si="27"/>
        <v>1.1959934220361788E-2</v>
      </c>
      <c r="F257" s="3" t="s">
        <v>152</v>
      </c>
      <c r="G257" s="1" t="s">
        <v>58</v>
      </c>
    </row>
    <row r="258" spans="1:7" x14ac:dyDescent="0.2">
      <c r="A258" s="15">
        <v>80</v>
      </c>
      <c r="C258" s="11">
        <f t="shared" si="26"/>
        <v>80</v>
      </c>
      <c r="D258" s="13">
        <f t="shared" si="27"/>
        <v>1.1959934220361788E-2</v>
      </c>
      <c r="F258" s="3" t="s">
        <v>89</v>
      </c>
      <c r="G258" s="1" t="s">
        <v>26</v>
      </c>
    </row>
    <row r="259" spans="1:7" x14ac:dyDescent="0.2">
      <c r="B259" s="3">
        <v>80</v>
      </c>
      <c r="C259" s="11">
        <f t="shared" si="26"/>
        <v>80</v>
      </c>
      <c r="D259" s="13">
        <f t="shared" si="27"/>
        <v>1.1959934220361788E-2</v>
      </c>
      <c r="F259" s="3" t="s">
        <v>77</v>
      </c>
      <c r="G259" s="1" t="s">
        <v>12</v>
      </c>
    </row>
    <row r="260" spans="1:7" x14ac:dyDescent="0.2">
      <c r="A260" s="15">
        <v>80</v>
      </c>
      <c r="C260" s="11">
        <f t="shared" si="26"/>
        <v>80</v>
      </c>
      <c r="D260" s="13">
        <f t="shared" si="27"/>
        <v>1.1959934220361788E-2</v>
      </c>
      <c r="F260" s="3" t="s">
        <v>177</v>
      </c>
      <c r="G260" s="1" t="s">
        <v>15</v>
      </c>
    </row>
    <row r="261" spans="1:7" x14ac:dyDescent="0.2">
      <c r="A261" s="15">
        <v>70</v>
      </c>
      <c r="C261" s="11">
        <f t="shared" si="26"/>
        <v>70</v>
      </c>
      <c r="D261" s="13">
        <f t="shared" si="27"/>
        <v>1.0464942442816564E-2</v>
      </c>
      <c r="F261" s="3" t="s">
        <v>131</v>
      </c>
      <c r="G261" s="1" t="s">
        <v>106</v>
      </c>
    </row>
    <row r="262" spans="1:7" x14ac:dyDescent="0.2">
      <c r="A262" s="15">
        <v>70</v>
      </c>
      <c r="C262" s="11">
        <f t="shared" si="26"/>
        <v>70</v>
      </c>
      <c r="D262" s="13">
        <f t="shared" si="27"/>
        <v>1.0464942442816564E-2</v>
      </c>
      <c r="F262" s="3" t="s">
        <v>70</v>
      </c>
      <c r="G262" s="1" t="s">
        <v>0</v>
      </c>
    </row>
    <row r="263" spans="1:7" x14ac:dyDescent="0.2">
      <c r="A263" s="15">
        <v>70</v>
      </c>
      <c r="C263" s="11">
        <f t="shared" si="26"/>
        <v>70</v>
      </c>
      <c r="D263" s="13">
        <f t="shared" si="27"/>
        <v>1.0464942442816564E-2</v>
      </c>
      <c r="F263" s="3" t="s">
        <v>145</v>
      </c>
      <c r="G263" s="1" t="s">
        <v>27</v>
      </c>
    </row>
    <row r="264" spans="1:7" x14ac:dyDescent="0.2">
      <c r="A264" s="15">
        <v>70</v>
      </c>
      <c r="C264" s="11">
        <f t="shared" si="26"/>
        <v>70</v>
      </c>
      <c r="D264" s="13">
        <f t="shared" si="27"/>
        <v>1.0464942442816564E-2</v>
      </c>
      <c r="F264" s="3" t="s">
        <v>155</v>
      </c>
      <c r="G264" s="1" t="s">
        <v>109</v>
      </c>
    </row>
    <row r="265" spans="1:7" x14ac:dyDescent="0.2">
      <c r="A265" s="15">
        <v>50</v>
      </c>
      <c r="B265" s="3">
        <v>15</v>
      </c>
      <c r="C265" s="11">
        <f t="shared" si="26"/>
        <v>65</v>
      </c>
      <c r="D265" s="13">
        <f t="shared" si="27"/>
        <v>9.7174465540439525E-3</v>
      </c>
      <c r="F265" s="3" t="s">
        <v>74</v>
      </c>
      <c r="G265" s="1" t="s">
        <v>7</v>
      </c>
    </row>
    <row r="266" spans="1:7" x14ac:dyDescent="0.2">
      <c r="A266" s="15">
        <v>60</v>
      </c>
      <c r="C266" s="11">
        <f t="shared" si="26"/>
        <v>60</v>
      </c>
      <c r="D266" s="13">
        <f t="shared" si="27"/>
        <v>8.9699506652713406E-3</v>
      </c>
      <c r="F266" s="3" t="s">
        <v>130</v>
      </c>
      <c r="G266" s="1" t="s">
        <v>129</v>
      </c>
    </row>
    <row r="267" spans="1:7" x14ac:dyDescent="0.2">
      <c r="A267" s="15">
        <v>60</v>
      </c>
      <c r="C267" s="11">
        <f t="shared" si="26"/>
        <v>60</v>
      </c>
      <c r="D267" s="13">
        <f t="shared" si="27"/>
        <v>8.9699506652713406E-3</v>
      </c>
      <c r="F267" s="3" t="s">
        <v>91</v>
      </c>
      <c r="G267" s="1" t="s">
        <v>35</v>
      </c>
    </row>
    <row r="268" spans="1:7" x14ac:dyDescent="0.2">
      <c r="A268" s="15">
        <v>60</v>
      </c>
      <c r="C268" s="11">
        <f t="shared" si="26"/>
        <v>60</v>
      </c>
      <c r="D268" s="13">
        <f t="shared" si="27"/>
        <v>8.9699506652713406E-3</v>
      </c>
      <c r="F268" s="3" t="s">
        <v>92</v>
      </c>
      <c r="G268" s="1" t="s">
        <v>40</v>
      </c>
    </row>
    <row r="269" spans="1:7" x14ac:dyDescent="0.2">
      <c r="A269" s="15">
        <v>60</v>
      </c>
      <c r="C269" s="11">
        <f t="shared" si="26"/>
        <v>60</v>
      </c>
      <c r="D269" s="13">
        <f t="shared" si="27"/>
        <v>8.9699506652713406E-3</v>
      </c>
      <c r="F269" s="3" t="s">
        <v>65</v>
      </c>
      <c r="G269" s="1" t="s">
        <v>100</v>
      </c>
    </row>
    <row r="270" spans="1:7" x14ac:dyDescent="0.2">
      <c r="A270" s="15">
        <v>50</v>
      </c>
      <c r="B270" s="3">
        <v>2</v>
      </c>
      <c r="C270" s="11">
        <f t="shared" si="26"/>
        <v>52</v>
      </c>
      <c r="D270" s="13">
        <f t="shared" si="27"/>
        <v>7.7739572432351618E-3</v>
      </c>
      <c r="E270" s="3">
        <v>132</v>
      </c>
      <c r="F270" s="3" t="s">
        <v>167</v>
      </c>
      <c r="G270" s="1" t="s">
        <v>184</v>
      </c>
    </row>
    <row r="271" spans="1:7" x14ac:dyDescent="0.2">
      <c r="A271" s="15">
        <v>50</v>
      </c>
      <c r="C271" s="11">
        <f t="shared" si="26"/>
        <v>50</v>
      </c>
      <c r="D271" s="13">
        <f t="shared" si="27"/>
        <v>7.4749588877261177E-3</v>
      </c>
      <c r="F271" s="3" t="s">
        <v>115</v>
      </c>
      <c r="G271" s="1" t="s">
        <v>110</v>
      </c>
    </row>
    <row r="272" spans="1:7" x14ac:dyDescent="0.2">
      <c r="A272" s="15">
        <v>50</v>
      </c>
      <c r="C272" s="11">
        <f t="shared" si="26"/>
        <v>50</v>
      </c>
      <c r="D272" s="13">
        <f t="shared" si="27"/>
        <v>7.4749588877261177E-3</v>
      </c>
      <c r="F272" s="3" t="s">
        <v>83</v>
      </c>
      <c r="G272" s="1" t="s">
        <v>56</v>
      </c>
    </row>
    <row r="273" spans="1:7" x14ac:dyDescent="0.2">
      <c r="A273" s="15">
        <v>40</v>
      </c>
      <c r="B273" s="3">
        <v>10</v>
      </c>
      <c r="C273" s="11">
        <f t="shared" si="26"/>
        <v>50</v>
      </c>
      <c r="D273" s="13">
        <f t="shared" si="27"/>
        <v>7.4749588877261177E-3</v>
      </c>
      <c r="F273" s="3" t="s">
        <v>72</v>
      </c>
      <c r="G273" s="1" t="s">
        <v>4</v>
      </c>
    </row>
    <row r="274" spans="1:7" x14ac:dyDescent="0.2">
      <c r="A274" s="15">
        <v>50</v>
      </c>
      <c r="C274" s="11">
        <f t="shared" si="26"/>
        <v>50</v>
      </c>
      <c r="D274" s="13">
        <f t="shared" si="27"/>
        <v>7.4749588877261177E-3</v>
      </c>
      <c r="F274" s="3" t="s">
        <v>134</v>
      </c>
      <c r="G274" s="1" t="s">
        <v>118</v>
      </c>
    </row>
    <row r="275" spans="1:7" x14ac:dyDescent="0.2">
      <c r="A275" s="15">
        <v>40</v>
      </c>
      <c r="C275" s="11">
        <f t="shared" si="26"/>
        <v>40</v>
      </c>
      <c r="D275" s="13">
        <f t="shared" si="27"/>
        <v>5.979967110180894E-3</v>
      </c>
      <c r="F275" s="3" t="s">
        <v>132</v>
      </c>
      <c r="G275" s="1" t="s">
        <v>20</v>
      </c>
    </row>
    <row r="276" spans="1:7" x14ac:dyDescent="0.2">
      <c r="A276" s="15">
        <v>40</v>
      </c>
      <c r="C276" s="11">
        <f t="shared" si="26"/>
        <v>40</v>
      </c>
      <c r="D276" s="13">
        <f t="shared" si="27"/>
        <v>5.979967110180894E-3</v>
      </c>
      <c r="F276" s="3" t="s">
        <v>84</v>
      </c>
      <c r="G276" s="1" t="s">
        <v>50</v>
      </c>
    </row>
    <row r="277" spans="1:7" x14ac:dyDescent="0.2">
      <c r="A277" s="15">
        <v>40</v>
      </c>
      <c r="C277" s="11">
        <f t="shared" si="26"/>
        <v>40</v>
      </c>
      <c r="D277" s="13">
        <f t="shared" si="27"/>
        <v>5.979967110180894E-3</v>
      </c>
      <c r="F277" s="3" t="s">
        <v>172</v>
      </c>
      <c r="G277" s="1" t="s">
        <v>55</v>
      </c>
    </row>
    <row r="278" spans="1:7" x14ac:dyDescent="0.2">
      <c r="A278" s="15">
        <v>40</v>
      </c>
      <c r="C278" s="11">
        <f t="shared" si="26"/>
        <v>40</v>
      </c>
      <c r="D278" s="13">
        <f t="shared" si="27"/>
        <v>5.979967110180894E-3</v>
      </c>
      <c r="F278" s="3" t="s">
        <v>80</v>
      </c>
      <c r="G278" s="1" t="s">
        <v>18</v>
      </c>
    </row>
    <row r="279" spans="1:7" x14ac:dyDescent="0.2">
      <c r="A279" s="15">
        <v>40</v>
      </c>
      <c r="C279" s="11">
        <f t="shared" si="26"/>
        <v>40</v>
      </c>
      <c r="D279" s="13">
        <f t="shared" si="27"/>
        <v>5.979967110180894E-3</v>
      </c>
      <c r="F279" s="3" t="s">
        <v>146</v>
      </c>
      <c r="G279" s="1" t="s">
        <v>34</v>
      </c>
    </row>
    <row r="280" spans="1:7" x14ac:dyDescent="0.2">
      <c r="A280" s="15">
        <v>20</v>
      </c>
      <c r="B280" s="3">
        <v>20</v>
      </c>
      <c r="C280" s="11">
        <f t="shared" si="26"/>
        <v>40</v>
      </c>
      <c r="D280" s="13">
        <f t="shared" si="27"/>
        <v>5.979967110180894E-3</v>
      </c>
      <c r="F280" s="3" t="s">
        <v>174</v>
      </c>
      <c r="G280" s="1" t="s">
        <v>6</v>
      </c>
    </row>
    <row r="281" spans="1:7" x14ac:dyDescent="0.2">
      <c r="A281" s="15">
        <v>40</v>
      </c>
      <c r="C281" s="11">
        <f t="shared" si="26"/>
        <v>40</v>
      </c>
      <c r="D281" s="13">
        <f t="shared" si="27"/>
        <v>5.979967110180894E-3</v>
      </c>
      <c r="F281" s="3" t="s">
        <v>157</v>
      </c>
      <c r="G281" s="1" t="s">
        <v>8</v>
      </c>
    </row>
    <row r="282" spans="1:7" x14ac:dyDescent="0.2">
      <c r="A282" s="15">
        <v>40</v>
      </c>
      <c r="C282" s="11">
        <f t="shared" si="26"/>
        <v>40</v>
      </c>
      <c r="D282" s="13">
        <f t="shared" si="27"/>
        <v>5.979967110180894E-3</v>
      </c>
      <c r="F282" s="3" t="s">
        <v>161</v>
      </c>
      <c r="G282" s="1" t="s">
        <v>29</v>
      </c>
    </row>
    <row r="283" spans="1:7" x14ac:dyDescent="0.2">
      <c r="A283" s="15">
        <v>40</v>
      </c>
      <c r="C283" s="11">
        <f t="shared" si="26"/>
        <v>40</v>
      </c>
      <c r="D283" s="13">
        <f t="shared" si="27"/>
        <v>5.979967110180894E-3</v>
      </c>
      <c r="F283" s="3" t="s">
        <v>162</v>
      </c>
      <c r="G283" s="1" t="s">
        <v>121</v>
      </c>
    </row>
    <row r="284" spans="1:7" x14ac:dyDescent="0.2">
      <c r="A284" s="15">
        <v>40</v>
      </c>
      <c r="C284" s="11">
        <f t="shared" si="26"/>
        <v>40</v>
      </c>
      <c r="D284" s="13">
        <f t="shared" si="27"/>
        <v>5.979967110180894E-3</v>
      </c>
      <c r="F284" s="3" t="s">
        <v>178</v>
      </c>
      <c r="G284" s="1" t="s">
        <v>52</v>
      </c>
    </row>
    <row r="285" spans="1:7" x14ac:dyDescent="0.2">
      <c r="A285" s="15">
        <v>40</v>
      </c>
      <c r="C285" s="11">
        <f t="shared" si="26"/>
        <v>40</v>
      </c>
      <c r="D285" s="13">
        <f t="shared" si="27"/>
        <v>5.979967110180894E-3</v>
      </c>
      <c r="F285" s="3" t="s">
        <v>93</v>
      </c>
      <c r="G285" s="1" t="s">
        <v>41</v>
      </c>
    </row>
    <row r="286" spans="1:7" x14ac:dyDescent="0.2">
      <c r="A286" s="15">
        <v>30</v>
      </c>
      <c r="C286" s="11">
        <f t="shared" si="26"/>
        <v>30</v>
      </c>
      <c r="D286" s="13">
        <f t="shared" si="27"/>
        <v>4.4849753326356703E-3</v>
      </c>
      <c r="F286" s="3" t="s">
        <v>165</v>
      </c>
      <c r="G286" s="1" t="s">
        <v>107</v>
      </c>
    </row>
    <row r="287" spans="1:7" x14ac:dyDescent="0.2">
      <c r="A287" s="15">
        <v>25</v>
      </c>
      <c r="C287" s="11">
        <f t="shared" ref="C287:C314" si="28">+A287+B287</f>
        <v>25</v>
      </c>
      <c r="D287" s="13">
        <f t="shared" ref="D287:D314" si="29">C287/$C$108</f>
        <v>3.7374794438630589E-3</v>
      </c>
      <c r="F287" s="3" t="s">
        <v>94</v>
      </c>
      <c r="G287" s="1" t="s">
        <v>57</v>
      </c>
    </row>
    <row r="288" spans="1:7" s="8" customFormat="1" x14ac:dyDescent="0.2">
      <c r="A288" s="15">
        <v>25</v>
      </c>
      <c r="B288" s="3"/>
      <c r="C288" s="11">
        <f t="shared" si="28"/>
        <v>25</v>
      </c>
      <c r="D288" s="13">
        <f t="shared" si="29"/>
        <v>3.7374794438630589E-3</v>
      </c>
      <c r="E288" s="3"/>
      <c r="F288" s="3" t="s">
        <v>156</v>
      </c>
      <c r="G288" s="1" t="s">
        <v>42</v>
      </c>
    </row>
    <row r="289" spans="1:7" x14ac:dyDescent="0.2">
      <c r="A289" s="15">
        <v>20</v>
      </c>
      <c r="C289" s="11">
        <f t="shared" si="28"/>
        <v>20</v>
      </c>
      <c r="D289" s="13">
        <f t="shared" si="29"/>
        <v>2.989983555090447E-3</v>
      </c>
      <c r="F289" s="3" t="s">
        <v>95</v>
      </c>
      <c r="G289" s="1" t="s">
        <v>45</v>
      </c>
    </row>
    <row r="290" spans="1:7" x14ac:dyDescent="0.2">
      <c r="A290" s="15">
        <v>20</v>
      </c>
      <c r="C290" s="11">
        <f t="shared" si="28"/>
        <v>20</v>
      </c>
      <c r="D290" s="13">
        <f t="shared" si="29"/>
        <v>2.989983555090447E-3</v>
      </c>
      <c r="F290" s="3" t="s">
        <v>96</v>
      </c>
      <c r="G290" s="1" t="s">
        <v>51</v>
      </c>
    </row>
    <row r="291" spans="1:7" x14ac:dyDescent="0.2">
      <c r="A291" s="17">
        <v>20</v>
      </c>
      <c r="B291" s="8"/>
      <c r="C291" s="11">
        <f t="shared" si="28"/>
        <v>20</v>
      </c>
      <c r="D291" s="13">
        <f t="shared" si="29"/>
        <v>2.989983555090447E-3</v>
      </c>
      <c r="E291" s="8"/>
      <c r="F291" s="8" t="s">
        <v>142</v>
      </c>
      <c r="G291" s="9" t="s">
        <v>46</v>
      </c>
    </row>
    <row r="292" spans="1:7" x14ac:dyDescent="0.2">
      <c r="A292" s="15">
        <v>20</v>
      </c>
      <c r="C292" s="11">
        <f t="shared" si="28"/>
        <v>20</v>
      </c>
      <c r="D292" s="13">
        <f t="shared" si="29"/>
        <v>2.989983555090447E-3</v>
      </c>
      <c r="F292" s="3" t="s">
        <v>158</v>
      </c>
      <c r="G292" s="1" t="s">
        <v>33</v>
      </c>
    </row>
    <row r="293" spans="1:7" x14ac:dyDescent="0.2">
      <c r="B293" s="3">
        <v>15</v>
      </c>
      <c r="C293" s="11">
        <f t="shared" si="28"/>
        <v>15</v>
      </c>
      <c r="D293" s="13">
        <f t="shared" si="29"/>
        <v>2.2424876663178351E-3</v>
      </c>
      <c r="F293" s="3" t="s">
        <v>73</v>
      </c>
      <c r="G293" s="1" t="s">
        <v>5</v>
      </c>
    </row>
    <row r="294" spans="1:7" x14ac:dyDescent="0.2">
      <c r="A294" s="15">
        <v>15</v>
      </c>
      <c r="C294" s="11">
        <f t="shared" si="28"/>
        <v>15</v>
      </c>
      <c r="D294" s="13">
        <f t="shared" si="29"/>
        <v>2.2424876663178351E-3</v>
      </c>
      <c r="F294" s="3" t="s">
        <v>149</v>
      </c>
      <c r="G294" s="1" t="s">
        <v>19</v>
      </c>
    </row>
    <row r="295" spans="1:7" x14ac:dyDescent="0.2">
      <c r="A295" s="15">
        <v>15</v>
      </c>
      <c r="C295" s="11">
        <f t="shared" si="28"/>
        <v>15</v>
      </c>
      <c r="D295" s="13">
        <f t="shared" si="29"/>
        <v>2.2424876663178351E-3</v>
      </c>
      <c r="F295" s="3" t="s">
        <v>164</v>
      </c>
      <c r="G295" s="1" t="s">
        <v>43</v>
      </c>
    </row>
    <row r="296" spans="1:7" x14ac:dyDescent="0.2">
      <c r="A296" s="15">
        <v>10</v>
      </c>
      <c r="C296" s="11">
        <f t="shared" si="28"/>
        <v>10</v>
      </c>
      <c r="D296" s="13">
        <f t="shared" si="29"/>
        <v>1.4949917775452235E-3</v>
      </c>
      <c r="F296" s="3" t="s">
        <v>193</v>
      </c>
      <c r="G296" s="1" t="s">
        <v>112</v>
      </c>
    </row>
    <row r="297" spans="1:7" x14ac:dyDescent="0.2">
      <c r="A297" s="15">
        <v>10</v>
      </c>
      <c r="C297" s="11">
        <f t="shared" si="28"/>
        <v>10</v>
      </c>
      <c r="D297" s="13">
        <f t="shared" si="29"/>
        <v>1.4949917775452235E-3</v>
      </c>
      <c r="F297" s="3" t="s">
        <v>201</v>
      </c>
      <c r="G297" s="1" t="s">
        <v>54</v>
      </c>
    </row>
    <row r="298" spans="1:7" x14ac:dyDescent="0.2">
      <c r="A298" s="15">
        <v>10</v>
      </c>
      <c r="C298" s="11">
        <f t="shared" si="28"/>
        <v>10</v>
      </c>
      <c r="D298" s="13">
        <f t="shared" si="29"/>
        <v>1.4949917775452235E-3</v>
      </c>
      <c r="F298" s="3" t="s">
        <v>154</v>
      </c>
      <c r="G298" s="1" t="s">
        <v>32</v>
      </c>
    </row>
    <row r="299" spans="1:7" x14ac:dyDescent="0.2">
      <c r="A299" s="15">
        <v>10</v>
      </c>
      <c r="C299" s="11">
        <f t="shared" si="28"/>
        <v>10</v>
      </c>
      <c r="D299" s="13">
        <f t="shared" si="29"/>
        <v>1.4949917775452235E-3</v>
      </c>
      <c r="F299" s="3" t="s">
        <v>69</v>
      </c>
      <c r="G299" s="1" t="s">
        <v>104</v>
      </c>
    </row>
    <row r="300" spans="1:7" x14ac:dyDescent="0.2">
      <c r="A300" s="15">
        <v>10</v>
      </c>
      <c r="C300" s="11">
        <f t="shared" si="28"/>
        <v>10</v>
      </c>
      <c r="D300" s="13">
        <f t="shared" si="29"/>
        <v>1.4949917775452235E-3</v>
      </c>
      <c r="F300" s="3" t="s">
        <v>211</v>
      </c>
      <c r="G300" s="1" t="s">
        <v>59</v>
      </c>
    </row>
    <row r="301" spans="1:7" x14ac:dyDescent="0.2">
      <c r="A301" s="15">
        <v>10</v>
      </c>
      <c r="C301" s="11">
        <f t="shared" si="28"/>
        <v>10</v>
      </c>
      <c r="D301" s="13">
        <f t="shared" si="29"/>
        <v>1.4949917775452235E-3</v>
      </c>
      <c r="F301" s="3" t="s">
        <v>170</v>
      </c>
      <c r="G301" s="1" t="s">
        <v>111</v>
      </c>
    </row>
    <row r="302" spans="1:7" x14ac:dyDescent="0.2">
      <c r="A302" s="15">
        <v>10</v>
      </c>
      <c r="C302" s="11">
        <f t="shared" si="28"/>
        <v>10</v>
      </c>
      <c r="D302" s="13">
        <f t="shared" si="29"/>
        <v>1.4949917775452235E-3</v>
      </c>
      <c r="F302" s="3" t="s">
        <v>176</v>
      </c>
      <c r="G302" s="1" t="s">
        <v>198</v>
      </c>
    </row>
    <row r="303" spans="1:7" x14ac:dyDescent="0.2">
      <c r="A303" s="15">
        <v>6</v>
      </c>
      <c r="C303" s="11">
        <f t="shared" si="28"/>
        <v>6</v>
      </c>
      <c r="D303" s="13">
        <f t="shared" si="29"/>
        <v>8.969950665271341E-4</v>
      </c>
      <c r="F303" s="3" t="s">
        <v>144</v>
      </c>
      <c r="G303" s="1" t="s">
        <v>21</v>
      </c>
    </row>
    <row r="304" spans="1:7" x14ac:dyDescent="0.2">
      <c r="A304" s="15">
        <v>6</v>
      </c>
      <c r="C304" s="11">
        <f t="shared" si="28"/>
        <v>6</v>
      </c>
      <c r="D304" s="13">
        <f t="shared" si="29"/>
        <v>8.969950665271341E-4</v>
      </c>
      <c r="F304" s="3" t="s">
        <v>159</v>
      </c>
      <c r="G304" s="1" t="s">
        <v>44</v>
      </c>
    </row>
    <row r="305" spans="1:7" x14ac:dyDescent="0.2">
      <c r="A305" s="15">
        <v>5</v>
      </c>
      <c r="C305" s="11">
        <f t="shared" si="28"/>
        <v>5</v>
      </c>
      <c r="D305" s="13">
        <f t="shared" si="29"/>
        <v>7.4749588877261175E-4</v>
      </c>
      <c r="F305" s="3" t="s">
        <v>139</v>
      </c>
      <c r="G305" s="1" t="s">
        <v>60</v>
      </c>
    </row>
    <row r="306" spans="1:7" x14ac:dyDescent="0.2">
      <c r="B306" s="3">
        <v>2</v>
      </c>
      <c r="C306" s="11">
        <f t="shared" si="28"/>
        <v>2</v>
      </c>
      <c r="D306" s="13">
        <f t="shared" si="29"/>
        <v>2.989983555090447E-4</v>
      </c>
      <c r="F306" s="5" t="s">
        <v>173</v>
      </c>
      <c r="G306" s="1" t="s">
        <v>126</v>
      </c>
    </row>
    <row r="307" spans="1:7" x14ac:dyDescent="0.2">
      <c r="A307" s="15">
        <v>0</v>
      </c>
      <c r="C307" s="11">
        <f t="shared" si="28"/>
        <v>0</v>
      </c>
      <c r="D307" s="13">
        <f t="shared" si="29"/>
        <v>0</v>
      </c>
      <c r="F307" s="3" t="s">
        <v>168</v>
      </c>
      <c r="G307" s="1" t="s">
        <v>180</v>
      </c>
    </row>
    <row r="308" spans="1:7" x14ac:dyDescent="0.2">
      <c r="A308" s="15">
        <v>0</v>
      </c>
      <c r="B308" s="3">
        <v>0</v>
      </c>
      <c r="C308" s="11">
        <f t="shared" si="28"/>
        <v>0</v>
      </c>
      <c r="D308" s="13">
        <f t="shared" si="29"/>
        <v>0</v>
      </c>
      <c r="F308" s="3" t="s">
        <v>117</v>
      </c>
      <c r="G308" s="1" t="s">
        <v>181</v>
      </c>
    </row>
    <row r="309" spans="1:7" x14ac:dyDescent="0.2">
      <c r="A309" s="15">
        <v>0</v>
      </c>
      <c r="C309" s="11">
        <f t="shared" si="28"/>
        <v>0</v>
      </c>
      <c r="D309" s="13">
        <f t="shared" si="29"/>
        <v>0</v>
      </c>
      <c r="F309" s="3" t="s">
        <v>150</v>
      </c>
      <c r="G309" s="1" t="s">
        <v>182</v>
      </c>
    </row>
    <row r="310" spans="1:7" x14ac:dyDescent="0.2">
      <c r="A310" s="15">
        <v>0</v>
      </c>
      <c r="C310" s="11">
        <f t="shared" si="28"/>
        <v>0</v>
      </c>
      <c r="D310" s="13">
        <f t="shared" si="29"/>
        <v>0</v>
      </c>
      <c r="F310" s="3" t="s">
        <v>148</v>
      </c>
      <c r="G310" s="1" t="s">
        <v>39</v>
      </c>
    </row>
    <row r="311" spans="1:7" x14ac:dyDescent="0.2">
      <c r="C311" s="11">
        <f t="shared" si="28"/>
        <v>0</v>
      </c>
      <c r="D311" s="13">
        <f t="shared" si="29"/>
        <v>0</v>
      </c>
      <c r="E311" s="3">
        <v>30</v>
      </c>
      <c r="F311" s="3" t="s">
        <v>160</v>
      </c>
      <c r="G311" s="1" t="s">
        <v>186</v>
      </c>
    </row>
    <row r="312" spans="1:7" x14ac:dyDescent="0.2">
      <c r="C312" s="11">
        <f t="shared" si="28"/>
        <v>0</v>
      </c>
      <c r="D312" s="13">
        <f t="shared" si="29"/>
        <v>0</v>
      </c>
      <c r="E312" s="3">
        <v>227</v>
      </c>
      <c r="F312" s="3" t="s">
        <v>163</v>
      </c>
      <c r="G312" s="1" t="s">
        <v>199</v>
      </c>
    </row>
    <row r="313" spans="1:7" x14ac:dyDescent="0.2">
      <c r="C313" s="11">
        <f t="shared" si="28"/>
        <v>0</v>
      </c>
      <c r="D313" s="13">
        <f t="shared" si="29"/>
        <v>0</v>
      </c>
      <c r="E313" s="3">
        <v>42</v>
      </c>
      <c r="F313" s="3" t="s">
        <v>169</v>
      </c>
      <c r="G313" s="1" t="s">
        <v>185</v>
      </c>
    </row>
    <row r="314" spans="1:7" x14ac:dyDescent="0.2">
      <c r="A314" s="15">
        <v>0</v>
      </c>
      <c r="C314" s="11">
        <f t="shared" si="28"/>
        <v>0</v>
      </c>
      <c r="D314" s="13">
        <f t="shared" si="29"/>
        <v>0</v>
      </c>
      <c r="F314" s="3" t="s">
        <v>192</v>
      </c>
      <c r="G314" s="1" t="s">
        <v>179</v>
      </c>
    </row>
    <row r="315" spans="1:7" x14ac:dyDescent="0.2">
      <c r="D315" s="13"/>
      <c r="G315" s="1"/>
    </row>
    <row r="316" spans="1:7" s="6" customFormat="1" x14ac:dyDescent="0.2">
      <c r="A316" s="26">
        <f>SUM(A223:A315)</f>
        <v>5822</v>
      </c>
      <c r="B316" s="26">
        <f>SUM(B223:B315)</f>
        <v>867</v>
      </c>
      <c r="C316" s="12">
        <f>SUM(C223:C315)</f>
        <v>6689</v>
      </c>
      <c r="D316" s="14">
        <f>SUM(D223:D315)</f>
        <v>0.999999999999999</v>
      </c>
      <c r="E316" s="26">
        <f>SUM(E223:E315)</f>
        <v>583</v>
      </c>
      <c r="F316" s="6" t="s">
        <v>195</v>
      </c>
    </row>
    <row r="318" spans="1:7" x14ac:dyDescent="0.2">
      <c r="A318" s="28">
        <f>+A316/92</f>
        <v>63.282608695652172</v>
      </c>
      <c r="B318" s="28">
        <f>+B316/92</f>
        <v>9.4239130434782616</v>
      </c>
      <c r="C318" s="29">
        <f>+C316/92</f>
        <v>72.706521739130437</v>
      </c>
      <c r="E318" s="19">
        <f>+E316/92</f>
        <v>6.3369565217391308</v>
      </c>
      <c r="F318" s="5" t="s">
        <v>204</v>
      </c>
    </row>
    <row r="321" spans="1:6" ht="15.75" x14ac:dyDescent="0.25">
      <c r="A321" s="15" t="s">
        <v>206</v>
      </c>
      <c r="B321" s="5" t="s">
        <v>209</v>
      </c>
      <c r="C321" s="3"/>
      <c r="D321" s="3"/>
      <c r="F321" s="30"/>
    </row>
    <row r="323" spans="1:6" x14ac:dyDescent="0.2">
      <c r="A323" s="5" t="s">
        <v>210</v>
      </c>
    </row>
    <row r="324" spans="1:6" x14ac:dyDescent="0.2">
      <c r="A324" s="5" t="s">
        <v>208</v>
      </c>
    </row>
    <row r="326" spans="1:6" x14ac:dyDescent="0.2">
      <c r="A326" s="5" t="s">
        <v>207</v>
      </c>
    </row>
  </sheetData>
  <sortState ref="A3:G106">
    <sortCondition ref="G3:G106"/>
  </sortState>
  <pageMargins left="0.39370078740157483" right="0.39370078740157483" top="0.78740157480314965" bottom="0.78740157480314965" header="0.31496062992125984" footer="0.31496062992125984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PK</cp:lastModifiedBy>
  <cp:lastPrinted>2014-04-20T05:43:13Z</cp:lastPrinted>
  <dcterms:created xsi:type="dcterms:W3CDTF">2014-04-19T20:21:56Z</dcterms:created>
  <dcterms:modified xsi:type="dcterms:W3CDTF">2014-09-03T12:39:56Z</dcterms:modified>
</cp:coreProperties>
</file>